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60" yWindow="240" windowWidth="10740" windowHeight="8055"/>
  </bookViews>
  <sheets>
    <sheet name="Сверено" sheetId="2" r:id="rId1"/>
  </sheets>
  <definedNames>
    <definedName name="_xlnm._FilterDatabase" localSheetId="0" hidden="1">Сверено!$B$1:$B$481</definedName>
  </definedNames>
  <calcPr calcId="145621" concurrentCalc="0"/>
</workbook>
</file>

<file path=xl/calcChain.xml><?xml version="1.0" encoding="utf-8"?>
<calcChain xmlns="http://schemas.openxmlformats.org/spreadsheetml/2006/main">
  <c r="I4" i="2" l="1"/>
  <c r="I239" i="2"/>
  <c r="I65" i="2"/>
  <c r="I66" i="2"/>
  <c r="I67" i="2"/>
  <c r="E447" i="2"/>
  <c r="E261" i="2"/>
  <c r="E433" i="2"/>
  <c r="E434" i="2"/>
  <c r="I428" i="2"/>
  <c r="I429" i="2"/>
  <c r="I430" i="2"/>
  <c r="I431" i="2"/>
  <c r="I432" i="2"/>
  <c r="I433" i="2"/>
  <c r="I434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27" i="2"/>
  <c r="I426" i="2"/>
  <c r="I425" i="2"/>
  <c r="I424" i="2"/>
  <c r="I423" i="2"/>
  <c r="I422" i="2"/>
  <c r="I421" i="2"/>
  <c r="I407" i="2"/>
  <c r="I408" i="2"/>
  <c r="I409" i="2"/>
  <c r="I410" i="2"/>
  <c r="I411" i="2"/>
  <c r="I412" i="2"/>
  <c r="I400" i="2"/>
  <c r="I401" i="2"/>
  <c r="I402" i="2"/>
  <c r="I403" i="2"/>
  <c r="I404" i="2"/>
  <c r="I398" i="2"/>
  <c r="I399" i="2"/>
  <c r="I393" i="2"/>
  <c r="I394" i="2"/>
  <c r="I395" i="2"/>
  <c r="I396" i="2"/>
  <c r="I397" i="2"/>
  <c r="I392" i="2"/>
  <c r="I384" i="2"/>
  <c r="I385" i="2"/>
  <c r="I386" i="2"/>
  <c r="I387" i="2"/>
  <c r="I420" i="2"/>
  <c r="I419" i="2"/>
  <c r="I418" i="2"/>
  <c r="I417" i="2"/>
  <c r="I416" i="2"/>
  <c r="I415" i="2"/>
  <c r="I414" i="2"/>
  <c r="I413" i="2"/>
  <c r="I406" i="2"/>
  <c r="I405" i="2"/>
  <c r="I381" i="2"/>
  <c r="I3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9" i="2"/>
  <c r="I70" i="2"/>
  <c r="I71" i="2"/>
  <c r="I72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12" i="2"/>
  <c r="I113" i="2"/>
  <c r="I114" i="2"/>
  <c r="E115" i="2"/>
  <c r="I115" i="2"/>
  <c r="I116" i="2"/>
  <c r="I117" i="2"/>
  <c r="I118" i="2"/>
  <c r="I119" i="2"/>
  <c r="I121" i="2"/>
  <c r="I123" i="2"/>
  <c r="I124" i="2"/>
  <c r="I125" i="2"/>
  <c r="I126" i="2"/>
  <c r="I127" i="2"/>
  <c r="I128" i="2"/>
  <c r="I130" i="2"/>
  <c r="I131" i="2"/>
  <c r="I132" i="2"/>
  <c r="I133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2" i="2"/>
  <c r="I233" i="2"/>
  <c r="I234" i="2"/>
  <c r="I235" i="2"/>
  <c r="I236" i="2"/>
  <c r="I237" i="2"/>
  <c r="I238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7" i="2"/>
  <c r="I278" i="2"/>
  <c r="I279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8" i="2"/>
  <c r="I329" i="2"/>
  <c r="I330" i="2"/>
  <c r="I331" i="2"/>
  <c r="I332" i="2"/>
  <c r="I333" i="2"/>
  <c r="I334" i="2"/>
  <c r="I335" i="2"/>
  <c r="I336" i="2"/>
  <c r="I337" i="2"/>
  <c r="I338" i="2"/>
  <c r="E339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2" i="2"/>
  <c r="I383" i="2"/>
  <c r="I388" i="2"/>
  <c r="I389" i="2"/>
  <c r="I390" i="2"/>
  <c r="I391" i="2"/>
  <c r="I457" i="2"/>
</calcChain>
</file>

<file path=xl/sharedStrings.xml><?xml version="1.0" encoding="utf-8"?>
<sst xmlns="http://schemas.openxmlformats.org/spreadsheetml/2006/main" count="1979" uniqueCount="883">
  <si>
    <t>№</t>
  </si>
  <si>
    <t>Наименование</t>
  </si>
  <si>
    <t>Произв</t>
  </si>
  <si>
    <t>кол-во</t>
  </si>
  <si>
    <t>примечание</t>
  </si>
  <si>
    <t>Арт</t>
  </si>
  <si>
    <t>s 203 c32</t>
  </si>
  <si>
    <t>ABB</t>
  </si>
  <si>
    <t>s 203 c25</t>
  </si>
  <si>
    <t>Автомат 3х полюсный 32А</t>
  </si>
  <si>
    <t>Автомат 3х полюсный 25А</t>
  </si>
  <si>
    <t>Автомат 3х полюсный 63А</t>
  </si>
  <si>
    <t>s 203 c63</t>
  </si>
  <si>
    <t>Коробка №1</t>
  </si>
  <si>
    <t>s 203 c10</t>
  </si>
  <si>
    <t>Автомат 3х полюсный 10А</t>
  </si>
  <si>
    <t>Автомат 3х полюсный 80А</t>
  </si>
  <si>
    <t>s 803 c80</t>
  </si>
  <si>
    <t>s 803 c100</t>
  </si>
  <si>
    <t>Автомат 3х полюсный 100А</t>
  </si>
  <si>
    <t>Автомат 3х полюсный 16А</t>
  </si>
  <si>
    <t>s 203 c16</t>
  </si>
  <si>
    <t xml:space="preserve"> Дифф Автомат 3х полюсный 16А</t>
  </si>
  <si>
    <t>DS 941 c10</t>
  </si>
  <si>
    <t>Рубильник</t>
  </si>
  <si>
    <t>ОТ 25 F3</t>
  </si>
  <si>
    <t>MS116</t>
  </si>
  <si>
    <t>Мотор-Автомат</t>
  </si>
  <si>
    <t>Допконтакт</t>
  </si>
  <si>
    <t>CAL19-11</t>
  </si>
  <si>
    <t>Коробка №2</t>
  </si>
  <si>
    <t>Автомат 1х полюсный 1А</t>
  </si>
  <si>
    <t>s 201 c1</t>
  </si>
  <si>
    <t>s 201 c6</t>
  </si>
  <si>
    <t>Автомат 1х полюсный 6А</t>
  </si>
  <si>
    <t>Автомат 1х полюсный 10А</t>
  </si>
  <si>
    <t>s 201 c10</t>
  </si>
  <si>
    <t>E251-230</t>
  </si>
  <si>
    <t>Контактор</t>
  </si>
  <si>
    <t>Контактор ESB 20-20</t>
  </si>
  <si>
    <t>ESB 20-20</t>
  </si>
  <si>
    <t>ESB 40-40</t>
  </si>
  <si>
    <t>Трехфазное твердотельное реле</t>
  </si>
  <si>
    <t>ARC3SSR</t>
  </si>
  <si>
    <t xml:space="preserve"> Твердотельное реле</t>
  </si>
  <si>
    <t>KIPPRIBOR</t>
  </si>
  <si>
    <t>Блок расширения ETHENET для PIXEL</t>
  </si>
  <si>
    <t>0023-00-0</t>
  </si>
  <si>
    <t>бескорпусной контроллер</t>
  </si>
  <si>
    <t>CR-M024AC4</t>
  </si>
  <si>
    <t>CR-M012DC4</t>
  </si>
  <si>
    <t>relpol</t>
  </si>
  <si>
    <t>CR-M230AC4</t>
  </si>
  <si>
    <t>IEK</t>
  </si>
  <si>
    <t>ОТ 125 F3</t>
  </si>
  <si>
    <t>ОТ 63 F3</t>
  </si>
  <si>
    <t>Автомат 3х полюсный 40А</t>
  </si>
  <si>
    <t>s 203 c40</t>
  </si>
  <si>
    <t>Автомат 4х полюсный 16А</t>
  </si>
  <si>
    <t>s 204 c16</t>
  </si>
  <si>
    <t xml:space="preserve"> Дифф Автомат 1х полюсный 10А</t>
  </si>
  <si>
    <t>Дифференциальное реле давления</t>
  </si>
  <si>
    <t>POLAR BEAR</t>
  </si>
  <si>
    <t>DPS-500N</t>
  </si>
  <si>
    <t>Амперметр</t>
  </si>
  <si>
    <t>Вольтметр</t>
  </si>
  <si>
    <t>Автомат 3х полюсный 50А</t>
  </si>
  <si>
    <t>Legrand</t>
  </si>
  <si>
    <t>Трансформатор 230\24</t>
  </si>
  <si>
    <t xml:space="preserve">Изолятор шинный </t>
  </si>
  <si>
    <t>SM40</t>
  </si>
  <si>
    <t>SM76</t>
  </si>
  <si>
    <t>клеммы 2,5мм 3х ярусные</t>
  </si>
  <si>
    <t>Klemsan</t>
  </si>
  <si>
    <t>DKC</t>
  </si>
  <si>
    <t>RTD-NET</t>
  </si>
  <si>
    <t>Блок питания LED подсветки 24В</t>
  </si>
  <si>
    <t>LPV-100-24</t>
  </si>
  <si>
    <t>Блок питания</t>
  </si>
  <si>
    <t>Клеммы AVK 10  6-10мм жз</t>
  </si>
  <si>
    <t>Logic</t>
  </si>
  <si>
    <t>Корректор СПГ742</t>
  </si>
  <si>
    <t>BPT</t>
  </si>
  <si>
    <t>BA88-32</t>
  </si>
  <si>
    <t>КМИ-11210</t>
  </si>
  <si>
    <t>КМИ-22510</t>
  </si>
  <si>
    <t>КМИ-34012</t>
  </si>
  <si>
    <t>Автомат 3х полюсный 160А</t>
  </si>
  <si>
    <t>BA88-33</t>
  </si>
  <si>
    <t>Smartek</t>
  </si>
  <si>
    <t>Schneider</t>
  </si>
  <si>
    <t>BA-63</t>
  </si>
  <si>
    <t>Вытяжной вентилятор Systemair BF W150A</t>
  </si>
  <si>
    <t>Systemair</t>
  </si>
  <si>
    <t>Вытяжной вентилятор Systemair TFSK 125M</t>
  </si>
  <si>
    <t>Neptun</t>
  </si>
  <si>
    <t>SW005</t>
  </si>
  <si>
    <t>Wibre</t>
  </si>
  <si>
    <t>Светильник донный Wibre 74211</t>
  </si>
  <si>
    <t>4.0271.00.19</t>
  </si>
  <si>
    <t>Вытяжной вентилятор Systemair K 125M</t>
  </si>
  <si>
    <t>Вытяжной вентилятор Systemair K 100M</t>
  </si>
  <si>
    <t>Danfoss</t>
  </si>
  <si>
    <t>013G5030</t>
  </si>
  <si>
    <t>Клапан Systemair RSK-125</t>
  </si>
  <si>
    <t>Bolid</t>
  </si>
  <si>
    <t>Резервированный источник питания РИП-24</t>
  </si>
  <si>
    <t>Фильтр Rittal SK 3172 1S</t>
  </si>
  <si>
    <t>Rittal</t>
  </si>
  <si>
    <t>Daikin</t>
  </si>
  <si>
    <t>KAN</t>
  </si>
  <si>
    <t>тройник 25x20x20</t>
  </si>
  <si>
    <t>отвод 90 20x20</t>
  </si>
  <si>
    <t>отвод 90 25x25</t>
  </si>
  <si>
    <t>переход 25x20</t>
  </si>
  <si>
    <t>Терморегулятор Hidra T6373B1247</t>
  </si>
  <si>
    <t>Hidra</t>
  </si>
  <si>
    <t>1043 2</t>
  </si>
  <si>
    <t>Rexant</t>
  </si>
  <si>
    <t>Светильник  SLV GL 102 Curve</t>
  </si>
  <si>
    <t>SLV</t>
  </si>
  <si>
    <t>Oventrop</t>
  </si>
  <si>
    <t>140 40 58</t>
  </si>
  <si>
    <t>250667-002</t>
  </si>
  <si>
    <t>Rehau</t>
  </si>
  <si>
    <t>250707-002</t>
  </si>
  <si>
    <t xml:space="preserve">контроллер Wibre </t>
  </si>
  <si>
    <t>5.0670.19.24</t>
  </si>
  <si>
    <t>22901979-00</t>
  </si>
  <si>
    <t>IR Technologies</t>
  </si>
  <si>
    <t>D420</t>
  </si>
  <si>
    <t>Прожектор инфракрасный Dominant 2</t>
  </si>
  <si>
    <t>люк серия "Формат" 20x20</t>
  </si>
  <si>
    <t>Практика</t>
  </si>
  <si>
    <t>4.0275.00.19</t>
  </si>
  <si>
    <t>Светильники Rovasi</t>
  </si>
  <si>
    <t>Rovasi</t>
  </si>
  <si>
    <t>7218SF.25</t>
  </si>
  <si>
    <t>4208CQ.25.88</t>
  </si>
  <si>
    <t>диффузор ДПУ-М 160</t>
  </si>
  <si>
    <t>Арктос</t>
  </si>
  <si>
    <t>диффузор ДПУ-М 125</t>
  </si>
  <si>
    <t>светильник DGA Gemma 35</t>
  </si>
  <si>
    <t>DGA</t>
  </si>
  <si>
    <t>730918.36</t>
  </si>
  <si>
    <t>блок питания DGA CC20-F-500n</t>
  </si>
  <si>
    <t>Светильник  SLV Kalu Leddisk</t>
  </si>
  <si>
    <t>Светильник  SLS-20</t>
  </si>
  <si>
    <t>SLS</t>
  </si>
  <si>
    <t>АЦЦР.436534.002-06</t>
  </si>
  <si>
    <t>013G3903</t>
  </si>
  <si>
    <t>нагревательный кабель Devimat DTIP-18 29m 140F0124 535W</t>
  </si>
  <si>
    <t>нагревательный кабель Devimat DTIP-18 37m 140F0126 680W</t>
  </si>
  <si>
    <t>Системный контроллер и блок питания магистральных абонентских аппаратов для шины Siedle In-Home-Bus</t>
  </si>
  <si>
    <t>Siedle</t>
  </si>
  <si>
    <t>BNG 650-0</t>
  </si>
  <si>
    <t>Абонентский аппарат "Comfort", черная трубка/сталь</t>
  </si>
  <si>
    <t>BTC 850-02 E/S</t>
  </si>
  <si>
    <t>Коробка №12</t>
  </si>
  <si>
    <t>Блок питания БП 12-4</t>
  </si>
  <si>
    <t>НТФ ТИРЭКС</t>
  </si>
  <si>
    <t>Корпус соленоидного вентиля 200 RB4T3 3/8"</t>
  </si>
  <si>
    <t>EMERSON</t>
  </si>
  <si>
    <t>Корпус соленоидного вентиля 200 RB4T4 1/2"</t>
  </si>
  <si>
    <t>Кабель соединительный ASC-N15</t>
  </si>
  <si>
    <t>Катушка соленоидного вентиля без PG</t>
  </si>
  <si>
    <t>Фильтр-осушитель 3/8 ADK 163S</t>
  </si>
  <si>
    <t>Фильтр-осушитель 1/2 ADK 164S</t>
  </si>
  <si>
    <t>Стекло смотровое MIA012</t>
  </si>
  <si>
    <t>Стекло смотровое MIA038</t>
  </si>
  <si>
    <t>терморегулирующий вентиль TX3-Z34</t>
  </si>
  <si>
    <t>ALCO</t>
  </si>
  <si>
    <t>801944M</t>
  </si>
  <si>
    <t>терморегулирующий вентиль TX3-Z35</t>
  </si>
  <si>
    <t>801945M</t>
  </si>
  <si>
    <t>Разъем Hirschmann GDMW A-14</t>
  </si>
  <si>
    <t>Hirschmann</t>
  </si>
  <si>
    <t>Датчик реле давления газа Dungs GW 50 A6</t>
  </si>
  <si>
    <t>DUNGS</t>
  </si>
  <si>
    <t>Кабель прозрачной, 3x0.75, 10 м</t>
  </si>
  <si>
    <t>Коробка коммутационная 5 контактов</t>
  </si>
  <si>
    <t>CQR</t>
  </si>
  <si>
    <t>муфта Rehau 20x2,8</t>
  </si>
  <si>
    <t>соединитель с обжимным кольцом flex/pink 16x2,2</t>
  </si>
  <si>
    <t>266352-001</t>
  </si>
  <si>
    <t>Ostendorf</t>
  </si>
  <si>
    <t>K-900400</t>
  </si>
  <si>
    <t>коробка</t>
  </si>
  <si>
    <t>BRC7FA532F</t>
  </si>
  <si>
    <t>бухта</t>
  </si>
  <si>
    <t>ноги для щитов</t>
  </si>
  <si>
    <t>4612.000</t>
  </si>
  <si>
    <t>комплект</t>
  </si>
  <si>
    <t>упаковка</t>
  </si>
  <si>
    <t>Makita</t>
  </si>
  <si>
    <t>Kermi</t>
  </si>
  <si>
    <t>замок</t>
  </si>
  <si>
    <t>TDM Electric</t>
  </si>
  <si>
    <t>Межшкафная верхняя крышка 400мм</t>
  </si>
  <si>
    <t>Межшкафная верхняя крышка 500мм</t>
  </si>
  <si>
    <t>SK 3240.080</t>
  </si>
  <si>
    <t>доводчик TS Profil EN 2/3/4+Size5 BCA</t>
  </si>
  <si>
    <t>Dorma</t>
  </si>
  <si>
    <t xml:space="preserve">Кнопка выхода </t>
  </si>
  <si>
    <t>заглушка</t>
  </si>
  <si>
    <t> I-коннектор электрический</t>
  </si>
  <si>
    <t>заглушка черная</t>
  </si>
  <si>
    <t>BRC1C62</t>
  </si>
  <si>
    <t>Проводной пульт дистанционного управления</t>
  </si>
  <si>
    <t>01-4101</t>
  </si>
  <si>
    <t>LiYY 6x0.25</t>
  </si>
  <si>
    <t>Спецкабель</t>
  </si>
  <si>
    <t>для Swegon display</t>
  </si>
  <si>
    <t>ВВГнГLS 5x120</t>
  </si>
  <si>
    <t>гофра 16мм черная</t>
  </si>
  <si>
    <t>гофра 20мм черная</t>
  </si>
  <si>
    <t>гофра 32мм черная</t>
  </si>
  <si>
    <t>гофра 32мм серая</t>
  </si>
  <si>
    <t>гофра 25мм серая</t>
  </si>
  <si>
    <t>Щит электрический на ножках</t>
  </si>
  <si>
    <t>Tiger King</t>
  </si>
  <si>
    <t>дизельная тепло пушка TK-2401D</t>
  </si>
  <si>
    <t>клапан воздушный КВК-315М</t>
  </si>
  <si>
    <t>клапан воздушный КВК-160М</t>
  </si>
  <si>
    <t>клапан воздушный КВК-125М</t>
  </si>
  <si>
    <t>клапан воздушный КВК-200М</t>
  </si>
  <si>
    <t>клапан воздушный КВК-100М</t>
  </si>
  <si>
    <t>батареи</t>
  </si>
  <si>
    <t>Korado 500x1400</t>
  </si>
  <si>
    <t>Kermi 500х500</t>
  </si>
  <si>
    <t>Kermi 500х1000</t>
  </si>
  <si>
    <t>Kermi 500х1400</t>
  </si>
  <si>
    <t>Kermi 500х500 1 секция</t>
  </si>
  <si>
    <t>Korado</t>
  </si>
  <si>
    <t xml:space="preserve">500х700 </t>
  </si>
  <si>
    <t>Hilti</t>
  </si>
  <si>
    <t>Дуга пластмасовая-проводник трубы</t>
  </si>
  <si>
    <t>22022N</t>
  </si>
  <si>
    <t>230358-001</t>
  </si>
  <si>
    <t>137089-001</t>
  </si>
  <si>
    <t>160067-001</t>
  </si>
  <si>
    <t>160005-001</t>
  </si>
  <si>
    <t>160003-001</t>
  </si>
  <si>
    <t>160015-001</t>
  </si>
  <si>
    <t>137843-001</t>
  </si>
  <si>
    <t>139741-002</t>
  </si>
  <si>
    <t>139711-002</t>
  </si>
  <si>
    <t>138843-001</t>
  </si>
  <si>
    <t>003Z2133</t>
  </si>
  <si>
    <t>140 41 53</t>
  </si>
  <si>
    <t>160024-001</t>
  </si>
  <si>
    <t>160044-001</t>
  </si>
  <si>
    <t>003Z4014</t>
  </si>
  <si>
    <t>003Z4011</t>
  </si>
  <si>
    <t>013G4742</t>
  </si>
  <si>
    <t>003Z2134</t>
  </si>
  <si>
    <t>003Z2131</t>
  </si>
  <si>
    <t>003Z2132</t>
  </si>
  <si>
    <t>106 01 12</t>
  </si>
  <si>
    <t>K-905002</t>
  </si>
  <si>
    <t>K-900001</t>
  </si>
  <si>
    <t>500x600 1секция</t>
  </si>
  <si>
    <t>500x600 2секции</t>
  </si>
  <si>
    <t>500х1700 1 секция</t>
  </si>
  <si>
    <t>HL21</t>
  </si>
  <si>
    <t>Tropftrichter</t>
  </si>
  <si>
    <t>5 р/м</t>
  </si>
  <si>
    <t>150 000 р/бухта</t>
  </si>
  <si>
    <t>7 р/м</t>
  </si>
  <si>
    <t>цена</t>
  </si>
  <si>
    <t>фонарь аккумуляторный Makita</t>
  </si>
  <si>
    <t>BML240, 24B</t>
  </si>
  <si>
    <t>Насос погружной фекальный Джилекс 200/10</t>
  </si>
  <si>
    <t>новый, в коробке</t>
  </si>
  <si>
    <t>БЕЗ АККУМУЛЯТОРОВ!!! Новые в коробках</t>
  </si>
  <si>
    <t>200/10</t>
  </si>
  <si>
    <t>Джилекс</t>
  </si>
  <si>
    <t>Лазерный нивелир Geo-Fennel FL 100 HA</t>
  </si>
  <si>
    <t>Geo-Fennel</t>
  </si>
  <si>
    <t>FL 100 HA</t>
  </si>
  <si>
    <t>Б/у, в кейсе, аккумулятор умерший.</t>
  </si>
  <si>
    <t>Точило</t>
  </si>
  <si>
    <t>Интерскол</t>
  </si>
  <si>
    <t>Т-150/150</t>
  </si>
  <si>
    <t>Б/у</t>
  </si>
  <si>
    <t>УШМ</t>
  </si>
  <si>
    <t>Hammer</t>
  </si>
  <si>
    <t>склад</t>
  </si>
  <si>
    <t>офис</t>
  </si>
  <si>
    <t xml:space="preserve">Инвертор сварочный </t>
  </si>
  <si>
    <t>Ресанта</t>
  </si>
  <si>
    <t>250ПРОФ</t>
  </si>
  <si>
    <t>Б/у, провода в комплекте.</t>
  </si>
  <si>
    <t>Сварог</t>
  </si>
  <si>
    <t>ARC205</t>
  </si>
  <si>
    <t xml:space="preserve">Установка алмазного бурения </t>
  </si>
  <si>
    <t>CSM160</t>
  </si>
  <si>
    <t>ДИАМ</t>
  </si>
  <si>
    <t>Б/у, на станине.</t>
  </si>
  <si>
    <t>Ручной водяной насос</t>
  </si>
  <si>
    <t>Husqvarna</t>
  </si>
  <si>
    <t>91184PL</t>
  </si>
  <si>
    <t>почти новый, в коробке</t>
  </si>
  <si>
    <t>9565H</t>
  </si>
  <si>
    <t>Б,у, без рукоятки и ключа</t>
  </si>
  <si>
    <t>Б/у, без рукоятки, ключа, щитка</t>
  </si>
  <si>
    <t>Вихрь</t>
  </si>
  <si>
    <t>УШМ-125/1100</t>
  </si>
  <si>
    <t>Пила монтажная маятниковая</t>
  </si>
  <si>
    <t>LC 1230</t>
  </si>
  <si>
    <t>Набор головок и ключей</t>
  </si>
  <si>
    <t>Johnsway</t>
  </si>
  <si>
    <t>недокомплект (головка 10, бита)</t>
  </si>
  <si>
    <t xml:space="preserve">Перфоратор </t>
  </si>
  <si>
    <t>Bosch</t>
  </si>
  <si>
    <t>GBH 11 DE</t>
  </si>
  <si>
    <t>Б/у, комплект в кейсе</t>
  </si>
  <si>
    <t>Шуруповерт</t>
  </si>
  <si>
    <t>SFC 14-A</t>
  </si>
  <si>
    <t>ACD120B</t>
  </si>
  <si>
    <t>DeWALT</t>
  </si>
  <si>
    <t>D25013</t>
  </si>
  <si>
    <t>GBH 2-28 DFV</t>
  </si>
  <si>
    <t>HR2450</t>
  </si>
  <si>
    <t>852364R</t>
  </si>
  <si>
    <t>Почти новый, полный комплект, в кейсе</t>
  </si>
  <si>
    <t>PRT 700C</t>
  </si>
  <si>
    <t>Ruckus</t>
  </si>
  <si>
    <t>Точка доступа (роутер)</t>
  </si>
  <si>
    <t>ZoneFlex 7363</t>
  </si>
  <si>
    <t>новые</t>
  </si>
  <si>
    <t>Контроллер беспроводной локальной сети</t>
  </si>
  <si>
    <t>ZoneDorector1100</t>
  </si>
  <si>
    <t>новый</t>
  </si>
  <si>
    <t>не сверено</t>
  </si>
  <si>
    <t xml:space="preserve">Торцевая пила </t>
  </si>
  <si>
    <t>Metabo</t>
  </si>
  <si>
    <t>KS 216 M</t>
  </si>
  <si>
    <t>почти новая, комплект в коробке</t>
  </si>
  <si>
    <t>Энергомаш</t>
  </si>
  <si>
    <t>ПР-9821В</t>
  </si>
  <si>
    <t>Почти новый,комплект в коробке</t>
  </si>
  <si>
    <t>Плиткорез электрический</t>
  </si>
  <si>
    <t>Кронштейн настенный для нивелира</t>
  </si>
  <si>
    <t>Redtrace</t>
  </si>
  <si>
    <t>КС-30</t>
  </si>
  <si>
    <t>Удлиннитель</t>
  </si>
  <si>
    <t>---</t>
  </si>
  <si>
    <t>Переноска-прожектор</t>
  </si>
  <si>
    <t>Тренога для нивелира</t>
  </si>
  <si>
    <t>Stabila</t>
  </si>
  <si>
    <t>Сильно б/у</t>
  </si>
  <si>
    <t>Ручной инструмент</t>
  </si>
  <si>
    <t>Ножовка с мелким зубом</t>
  </si>
  <si>
    <t>б/у</t>
  </si>
  <si>
    <t>ключ раздвижной 0-25</t>
  </si>
  <si>
    <t>ключ раздвижной 0-35</t>
  </si>
  <si>
    <t>Бур SDS+   ф10х700</t>
  </si>
  <si>
    <t>Бур SDSmax  ф16х1200</t>
  </si>
  <si>
    <t>9555HN</t>
  </si>
  <si>
    <t>Бур SDS+   ф25х500</t>
  </si>
  <si>
    <t>Бур SDS+   ф25х350</t>
  </si>
  <si>
    <t>почти новый</t>
  </si>
  <si>
    <t>ключ рожково-накидной 24</t>
  </si>
  <si>
    <t>ключ рожково-накидной 32</t>
  </si>
  <si>
    <t>ключ рожково-накидной 27</t>
  </si>
  <si>
    <t>ключ рожково-накидной 30</t>
  </si>
  <si>
    <t>ключ рожково-накидной 29</t>
  </si>
  <si>
    <t>ключ рожково-накидной 19</t>
  </si>
  <si>
    <t>ключ рожково-накидной 17</t>
  </si>
  <si>
    <t>ключ рожково-накидной 12</t>
  </si>
  <si>
    <t>Бур SDS+   ф28х350</t>
  </si>
  <si>
    <t>Бур SDS+   ф12х250</t>
  </si>
  <si>
    <t>Бур SDS+   ф10х250</t>
  </si>
  <si>
    <t>Ключ рожковый 30х32</t>
  </si>
  <si>
    <t>Ключ рожковый 41</t>
  </si>
  <si>
    <t>ключ рожково-накидной 22</t>
  </si>
  <si>
    <t>Ключ рожковый 32</t>
  </si>
  <si>
    <t>Насадка для ручного клуппа 1/2"</t>
  </si>
  <si>
    <t>Rothenberger</t>
  </si>
  <si>
    <t>Насадка для ручного клуппа 1"</t>
  </si>
  <si>
    <t>Насадка для ручного клуппа 3/4"</t>
  </si>
  <si>
    <t>СКТ</t>
  </si>
  <si>
    <t>Z1C-HW-26B01</t>
  </si>
  <si>
    <t>Станок резьбонарезной</t>
  </si>
  <si>
    <t>SQ50F</t>
  </si>
  <si>
    <t>Мало б/у</t>
  </si>
  <si>
    <t>Hangzhou Hongli Pipe Machinery Co., Ltd.</t>
  </si>
  <si>
    <t>Электроды</t>
  </si>
  <si>
    <t>Cobelco</t>
  </si>
  <si>
    <t>Esab</t>
  </si>
  <si>
    <t>LB52U</t>
  </si>
  <si>
    <t>3 полных пачки и две по половине</t>
  </si>
  <si>
    <t>OK 46.00</t>
  </si>
  <si>
    <t>2 неполные пачки</t>
  </si>
  <si>
    <t>ЛЭЗ</t>
  </si>
  <si>
    <t>МР-3С</t>
  </si>
  <si>
    <t>1 целая и две начатых</t>
  </si>
  <si>
    <t>Total</t>
  </si>
  <si>
    <t>AG037</t>
  </si>
  <si>
    <t>Б/у, без рукоятки</t>
  </si>
  <si>
    <t>2414NB</t>
  </si>
  <si>
    <t>НЕОН</t>
  </si>
  <si>
    <t>ВД-180</t>
  </si>
  <si>
    <t>Б/у, без проводов</t>
  </si>
  <si>
    <t>Электрокалорифер</t>
  </si>
  <si>
    <t>ТЭП-2000К</t>
  </si>
  <si>
    <t>Диск отрезной 230х2,5х22</t>
  </si>
  <si>
    <t>Луга</t>
  </si>
  <si>
    <t>полторы коробки</t>
  </si>
  <si>
    <t>Б/у, задняя крышка разбита, без проводов</t>
  </si>
  <si>
    <t>Сварис</t>
  </si>
  <si>
    <t>Герметик силиконовый универсальный</t>
  </si>
  <si>
    <t>Fixer</t>
  </si>
  <si>
    <t>Mungo</t>
  </si>
  <si>
    <t>россыпью</t>
  </si>
  <si>
    <t>Анкер М10х40</t>
  </si>
  <si>
    <t>пресс для наконечников</t>
  </si>
  <si>
    <t>ПГР-300</t>
  </si>
  <si>
    <t>мало б/у, полный набор</t>
  </si>
  <si>
    <t>Утюг паечный (ф20, 32, 50, 63,75)</t>
  </si>
  <si>
    <t>Pro Aqua</t>
  </si>
  <si>
    <t>CM-04</t>
  </si>
  <si>
    <t>Микроволновка</t>
  </si>
  <si>
    <t>Daewoo</t>
  </si>
  <si>
    <t>KOR-5A07W</t>
  </si>
  <si>
    <t>GBH 2-24 D</t>
  </si>
  <si>
    <t>Б/у, комплект в кейсе, без рукоятки</t>
  </si>
  <si>
    <t>Б/у, не работает вентилятор, без проводов</t>
  </si>
  <si>
    <t>GBH 2-26 DRE</t>
  </si>
  <si>
    <t>Дюбель-гвоздь 6х80</t>
  </si>
  <si>
    <t>5 коробок</t>
  </si>
  <si>
    <t>Анкер М8х30</t>
  </si>
  <si>
    <t>шайбы различные</t>
  </si>
  <si>
    <t>1 коробка</t>
  </si>
  <si>
    <t>набор клуппов с рукояткой</t>
  </si>
  <si>
    <t>BSPT</t>
  </si>
  <si>
    <t>Б/у,  в кейсе</t>
  </si>
  <si>
    <t>Б/у, без одного аккумулятора</t>
  </si>
  <si>
    <t>6271DWPE</t>
  </si>
  <si>
    <t>Фен строительный</t>
  </si>
  <si>
    <t>HG5012</t>
  </si>
  <si>
    <t>диск по камню стальной 230х22</t>
  </si>
  <si>
    <t>Europa</t>
  </si>
  <si>
    <t>Бур SDS+   ф8х160</t>
  </si>
  <si>
    <t>Бур SDS+   ф8х260</t>
  </si>
  <si>
    <t>Бур SDS+   ф8х50</t>
  </si>
  <si>
    <t xml:space="preserve">стекла для масок черные </t>
  </si>
  <si>
    <t>универсальная уплотнительная паста "жебату" 500 гр</t>
  </si>
  <si>
    <t>банки по 0,5 кг</t>
  </si>
  <si>
    <t>Термопенал для сушки электродов</t>
  </si>
  <si>
    <t>Трубогиб гидравлический ф15-50</t>
  </si>
  <si>
    <t>Б/у, комплект</t>
  </si>
  <si>
    <t>Б/у, комплект, без ручки домкрата</t>
  </si>
  <si>
    <t>Б/у, без 15 насадки, без ручки домкрата</t>
  </si>
  <si>
    <t>Б/у, насадки только 50, 32, без ручки домкрата</t>
  </si>
  <si>
    <t>без розетки</t>
  </si>
  <si>
    <t>Переноска</t>
  </si>
  <si>
    <t>одна без штепселя</t>
  </si>
  <si>
    <t>без штепселя</t>
  </si>
  <si>
    <t>пояс страховочный</t>
  </si>
  <si>
    <t>Материал</t>
  </si>
  <si>
    <t>Бур SDSmax  ф28х800</t>
  </si>
  <si>
    <t>Бур SDSmax  ф35х800</t>
  </si>
  <si>
    <t>Бур SDS+  ф25х600</t>
  </si>
  <si>
    <t>Бур SDS+  ф28х460</t>
  </si>
  <si>
    <t>Бур SDS+  ф32х460</t>
  </si>
  <si>
    <t>УШМ-125/900</t>
  </si>
  <si>
    <t>FIT</t>
  </si>
  <si>
    <t>Б/у, без ключа, две без ручки</t>
  </si>
  <si>
    <t>ключ газовый №4</t>
  </si>
  <si>
    <t xml:space="preserve">УШМ </t>
  </si>
  <si>
    <t>GA9030S</t>
  </si>
  <si>
    <t>Б/у, без ключа</t>
  </si>
  <si>
    <t>Пика SDS-MAX</t>
  </si>
  <si>
    <t>новая</t>
  </si>
  <si>
    <t>Лопатка SDS-MAX</t>
  </si>
  <si>
    <t>Лопатка SDS+</t>
  </si>
  <si>
    <t>Диск зачистной 125х6х22</t>
  </si>
  <si>
    <t>Диск по камню 125х2,5х22</t>
  </si>
  <si>
    <t>Прораб</t>
  </si>
  <si>
    <t>Бирка кабельная</t>
  </si>
  <si>
    <t>КВТ</t>
  </si>
  <si>
    <t>У-134</t>
  </si>
  <si>
    <t>3 пачки</t>
  </si>
  <si>
    <t>коронка алмазная ф122х300</t>
  </si>
  <si>
    <t>на установке</t>
  </si>
  <si>
    <t>коронка алмазная ф150х380</t>
  </si>
  <si>
    <t>коронка алмазная ф200х250</t>
  </si>
  <si>
    <t>коронка алмазная ф215х230</t>
  </si>
  <si>
    <t>прибор приемно-контрольный охранно-пожарный</t>
  </si>
  <si>
    <t>Аргус-Спектр</t>
  </si>
  <si>
    <t>Нота-4</t>
  </si>
  <si>
    <t>пломба-хомут</t>
  </si>
  <si>
    <t>примерно</t>
  </si>
  <si>
    <t>вазелин сантехнический 150 гр</t>
  </si>
  <si>
    <t>тюбики</t>
  </si>
  <si>
    <t>Ridgid</t>
  </si>
  <si>
    <t>Масло для станка Ridgid 5 л</t>
  </si>
  <si>
    <t>насос</t>
  </si>
  <si>
    <t>CMI</t>
  </si>
  <si>
    <t>C-GP 1000 INOX</t>
  </si>
  <si>
    <t>Стремянка 2х6</t>
  </si>
  <si>
    <t>ALUMET</t>
  </si>
  <si>
    <t>H2 5206</t>
  </si>
  <si>
    <t>Заглушка пластиковая Двн16</t>
  </si>
  <si>
    <t xml:space="preserve">Трек однофазный ,белый 2 м </t>
  </si>
  <si>
    <t>новые, в упаковке</t>
  </si>
  <si>
    <t>Настенный модуль</t>
  </si>
  <si>
    <t>Honeywell</t>
  </si>
  <si>
    <t>CLCMTR70</t>
  </si>
  <si>
    <t>Кнопка выхода</t>
  </si>
  <si>
    <t>SEAN</t>
  </si>
  <si>
    <t>КС-05</t>
  </si>
  <si>
    <t>Считыватель</t>
  </si>
  <si>
    <t>Matrix-II MF-1</t>
  </si>
  <si>
    <t>Извещатель пожарный</t>
  </si>
  <si>
    <t>Ademco</t>
  </si>
  <si>
    <t>5808W3</t>
  </si>
  <si>
    <t>клещи KAN для пресса ф16</t>
  </si>
  <si>
    <t>клещи KAN для пресса ф20</t>
  </si>
  <si>
    <t>клещи KAN для пресса ф25</t>
  </si>
  <si>
    <t>REMS</t>
  </si>
  <si>
    <t>Testo</t>
  </si>
  <si>
    <t>405-V1</t>
  </si>
  <si>
    <t>Термоанемометр</t>
  </si>
  <si>
    <t>Термометр лазерный</t>
  </si>
  <si>
    <t>MTPRO</t>
  </si>
  <si>
    <t>Microtemp</t>
  </si>
  <si>
    <t xml:space="preserve">Принтер ленточный </t>
  </si>
  <si>
    <t>Dymo</t>
  </si>
  <si>
    <t>210D</t>
  </si>
  <si>
    <t>счетчик Гейгера</t>
  </si>
  <si>
    <t>HAAK ELEKTRONIK</t>
  </si>
  <si>
    <t>без шнура</t>
  </si>
  <si>
    <t>в коробке, без держателя</t>
  </si>
  <si>
    <t xml:space="preserve">Контактор </t>
  </si>
  <si>
    <t>ESB 20-20 250V</t>
  </si>
  <si>
    <t>ножовка по металлу</t>
  </si>
  <si>
    <t>Видеоэндоскоп</t>
  </si>
  <si>
    <t>Tool</t>
  </si>
  <si>
    <t>8803AL</t>
  </si>
  <si>
    <t>коронки биметалл ф64,51,70,22</t>
  </si>
  <si>
    <t>Автоматический донный пылесос</t>
  </si>
  <si>
    <t>Dolphin</t>
  </si>
  <si>
    <t>Prox 2 Gyro</t>
  </si>
  <si>
    <t>AMV 20 (082G3007)</t>
  </si>
  <si>
    <t>AMV 30 (082G3011)</t>
  </si>
  <si>
    <t>Электропривод</t>
  </si>
  <si>
    <t>Geobox</t>
  </si>
  <si>
    <t>ET-180</t>
  </si>
  <si>
    <t>Б/у, в чехле</t>
  </si>
  <si>
    <t>нивелир лазерный</t>
  </si>
  <si>
    <t>M914SL</t>
  </si>
  <si>
    <t>Б/у, в кейсе</t>
  </si>
  <si>
    <t>аккумуляторный набор (перфоратор+шуруповерт)</t>
  </si>
  <si>
    <t>Б/у, в сумке</t>
  </si>
  <si>
    <t>Росма</t>
  </si>
  <si>
    <t>РДД-2Р</t>
  </si>
  <si>
    <t>РД-2Р</t>
  </si>
  <si>
    <t>Реле давления 1,6 мПа - G1/4</t>
  </si>
  <si>
    <t>Реле разности давлений 0,4 мПа, G1/4</t>
  </si>
  <si>
    <t>гильза ф16</t>
  </si>
  <si>
    <t>насос сдвоенный</t>
  </si>
  <si>
    <t>Grundfos</t>
  </si>
  <si>
    <t>UPSD 32-80</t>
  </si>
  <si>
    <t>требует замены патрона</t>
  </si>
  <si>
    <t>ППКОП</t>
  </si>
  <si>
    <t>ВЭРС</t>
  </si>
  <si>
    <t>ВЭРС-ПК2</t>
  </si>
  <si>
    <t>угольник 20-20</t>
  </si>
  <si>
    <t>тройник 20-16-16</t>
  </si>
  <si>
    <t>Балансировочный кран Ду20</t>
  </si>
  <si>
    <t>LENO-MSV-S(003Z4012)</t>
  </si>
  <si>
    <t>угольник 16-16</t>
  </si>
  <si>
    <t>переход 20х3/4"</t>
  </si>
  <si>
    <t>переход 16х3/4"</t>
  </si>
  <si>
    <t>сирена электронная</t>
  </si>
  <si>
    <t>Б/у, без крышки</t>
  </si>
  <si>
    <t>гильза ф20</t>
  </si>
  <si>
    <t>Термопреобразователь сопротивления</t>
  </si>
  <si>
    <t>ИНТЭП</t>
  </si>
  <si>
    <t>ТСП-Н5.0.00.00.4.3.1</t>
  </si>
  <si>
    <t>Интерфейсный шлюз</t>
  </si>
  <si>
    <t>Вентилятор  Rittal SK 3241.600</t>
  </si>
  <si>
    <t xml:space="preserve"> K-KDU572EVE</t>
  </si>
  <si>
    <t xml:space="preserve">насос откачки </t>
  </si>
  <si>
    <t>D-140</t>
  </si>
  <si>
    <t>Прожектор инфракрасный Dominant 2 D-140</t>
  </si>
  <si>
    <t xml:space="preserve">карман </t>
  </si>
  <si>
    <t>Один без коробки</t>
  </si>
  <si>
    <t xml:space="preserve">Зажим </t>
  </si>
  <si>
    <t>ЗНИ-70</t>
  </si>
  <si>
    <t>Датчик протечки</t>
  </si>
  <si>
    <t>MeanWell</t>
  </si>
  <si>
    <t>HLG-240h-24B</t>
  </si>
  <si>
    <t>Канальный датчик температуры</t>
  </si>
  <si>
    <t>Regin</t>
  </si>
  <si>
    <t>TG-KH/PT1000</t>
  </si>
  <si>
    <t>CC20-F-500n</t>
  </si>
  <si>
    <t>Комплект беспроводного ПДУ</t>
  </si>
  <si>
    <t>Уголок для вент короба  65*65*3,0 мм Е20</t>
  </si>
  <si>
    <t>Уголок для вент короба 95*95*2,0 мм Е20</t>
  </si>
  <si>
    <t>Сервер ETI/SER XIP V.2</t>
  </si>
  <si>
    <t>DTV500-OEM</t>
  </si>
  <si>
    <t>Реле перепада давления 50-500Pa</t>
  </si>
  <si>
    <t>электромагнитный замок</t>
  </si>
  <si>
    <t>Промикс</t>
  </si>
  <si>
    <t>Шериф-3В</t>
  </si>
  <si>
    <t>YSA20-18-21-54-K41</t>
  </si>
  <si>
    <t>Сальник вводной</t>
  </si>
  <si>
    <t>без упаковки</t>
  </si>
  <si>
    <t>ST-EX110L</t>
  </si>
  <si>
    <t>упаковка+россыпь в коробке</t>
  </si>
  <si>
    <t>Отвод 90 16х16</t>
  </si>
  <si>
    <t>россыпь в коробке</t>
  </si>
  <si>
    <t>Распределительный коллектор Rehau HKV 10</t>
  </si>
  <si>
    <t>Распределительный коллектор Rehau HKV 6</t>
  </si>
  <si>
    <t>бухта 100 м</t>
  </si>
  <si>
    <t>Кабель КВК-В-2х0.75</t>
  </si>
  <si>
    <t>Кабель ВВГнГ Ls 3x1.5</t>
  </si>
  <si>
    <t>ВЛКЗ</t>
  </si>
  <si>
    <t>Бухта 200 м</t>
  </si>
  <si>
    <t>Блок питания РИП-12 RS</t>
  </si>
  <si>
    <t>АЦДР 436534.004</t>
  </si>
  <si>
    <t>Светильник  SLV Euro spot GU10 черный</t>
  </si>
  <si>
    <t>Светильник  SLV Euro spot GU10 белый</t>
  </si>
  <si>
    <t>Хомут вент ф400</t>
  </si>
  <si>
    <t>2 коробки</t>
  </si>
  <si>
    <t>49х38х12,5</t>
  </si>
  <si>
    <t>подвод питания 1ф трек</t>
  </si>
  <si>
    <t>новый, в упаковке</t>
  </si>
  <si>
    <t>пластина фиксации коннектора</t>
  </si>
  <si>
    <t>Адресный расширитель С2000-АР1</t>
  </si>
  <si>
    <t>С2000-АР1 исп 2</t>
  </si>
  <si>
    <t>БП 12-4</t>
  </si>
  <si>
    <t>003618</t>
  </si>
  <si>
    <t>003615</t>
  </si>
  <si>
    <t xml:space="preserve">"Барьер-6" (аналог ИО-102-6) Извещатель охранный магнитоконтактный врезной </t>
  </si>
  <si>
    <t>Водорозетка</t>
  </si>
  <si>
    <t>Кабель КаэфВнг ls 2х2х0,64</t>
  </si>
  <si>
    <t>Ручка для шкафа</t>
  </si>
  <si>
    <t>061319</t>
  </si>
  <si>
    <t xml:space="preserve">Тепловентилятор </t>
  </si>
  <si>
    <t>Hintek</t>
  </si>
  <si>
    <t>PROF 09380</t>
  </si>
  <si>
    <t>TS 8800 220</t>
  </si>
  <si>
    <t>Цокольный адаптер</t>
  </si>
  <si>
    <t>Колоднка клеммная</t>
  </si>
  <si>
    <t>СПГ742</t>
  </si>
  <si>
    <t>Торцевой изолятор NPP AVK2,5-10</t>
  </si>
  <si>
    <t>442 13</t>
  </si>
  <si>
    <t>один без коробки</t>
  </si>
  <si>
    <t>s 283 c80</t>
  </si>
  <si>
    <t>DS 204 AC-C16</t>
  </si>
  <si>
    <t>Haitaik</t>
  </si>
  <si>
    <t>Блок питания HTC-200M-12</t>
  </si>
  <si>
    <t>CL-2014053031(K-AD-E-006974)</t>
  </si>
  <si>
    <t>колодка клеммная</t>
  </si>
  <si>
    <t>ЗНИ-2,5</t>
  </si>
  <si>
    <t>Segnetics</t>
  </si>
  <si>
    <t>C2010C 7311-01-0</t>
  </si>
  <si>
    <t>распределительный блок на динрейку РБ-250</t>
  </si>
  <si>
    <t>SQ0823-0004</t>
  </si>
  <si>
    <t>HD 4022 10U</t>
  </si>
  <si>
    <t>новые, один без упаковки</t>
  </si>
  <si>
    <t>Лампа светосигнальная</t>
  </si>
  <si>
    <t>AL-22TE</t>
  </si>
  <si>
    <t>Выключатель тип "кнопка"</t>
  </si>
  <si>
    <t>76021BL</t>
  </si>
  <si>
    <t>новый, один без упаковки</t>
  </si>
  <si>
    <t>B6-40-00</t>
  </si>
  <si>
    <t>Цоколь для реле</t>
  </si>
  <si>
    <t>1SVR 405 650 R1000</t>
  </si>
  <si>
    <t>1SVR 405 651 R3000</t>
  </si>
  <si>
    <t>1SVR 405 650 R0000</t>
  </si>
  <si>
    <t>Relpol</t>
  </si>
  <si>
    <t>GZM2</t>
  </si>
  <si>
    <t xml:space="preserve">Реле 24v </t>
  </si>
  <si>
    <t xml:space="preserve">Реле  12v  </t>
  </si>
  <si>
    <t>R4-2014-23-5024-WT</t>
  </si>
  <si>
    <t>R2-2012-23-5024-WT</t>
  </si>
  <si>
    <t>Реле  24v  6A</t>
  </si>
  <si>
    <t>Реле  24v  12A</t>
  </si>
  <si>
    <t xml:space="preserve">Реле  230v </t>
  </si>
  <si>
    <t>CR-PO24DC2</t>
  </si>
  <si>
    <t>CR-PO24AC2</t>
  </si>
  <si>
    <t>Шлейф MC</t>
  </si>
  <si>
    <t>Шлейф MR</t>
  </si>
  <si>
    <t>3 без упаковки</t>
  </si>
  <si>
    <t xml:space="preserve">Кореневский завод </t>
  </si>
  <si>
    <t xml:space="preserve">выключатель-разъеденитель на 2 направления </t>
  </si>
  <si>
    <t>ВР32-37В71250-32УХЛЗ</t>
  </si>
  <si>
    <t>гильза монтажная ф40</t>
  </si>
  <si>
    <t>в упаковке</t>
  </si>
  <si>
    <t>отвод 90 16х16</t>
  </si>
  <si>
    <t>Тройник 50х25х50</t>
  </si>
  <si>
    <t>Тройник 50х40х50</t>
  </si>
  <si>
    <t>Муфта ф50</t>
  </si>
  <si>
    <t>Муфта ф50-40</t>
  </si>
  <si>
    <t>Тройник 32х16х32</t>
  </si>
  <si>
    <t>Тройник 32х20х25</t>
  </si>
  <si>
    <t>Отвод 90 32х32</t>
  </si>
  <si>
    <t>Тройник 32х25х32</t>
  </si>
  <si>
    <t>Муфта ф32х25</t>
  </si>
  <si>
    <t>Гильза Монтажная ф32</t>
  </si>
  <si>
    <t>Муфта ф63</t>
  </si>
  <si>
    <t>Муфта ф40</t>
  </si>
  <si>
    <t>Отвод 90 40х40</t>
  </si>
  <si>
    <t>Переход ф50х1 1/2"нр</t>
  </si>
  <si>
    <t>Гильза монтажная ф25</t>
  </si>
  <si>
    <t>Кран декоративный</t>
  </si>
  <si>
    <t>Dornbracht</t>
  </si>
  <si>
    <t>Кран RLV-15 прямой</t>
  </si>
  <si>
    <t>003LO0144</t>
  </si>
  <si>
    <t>Кран балансировочный USV-I Ду32</t>
  </si>
  <si>
    <t>Кран балансировочный USV-I Ду25</t>
  </si>
  <si>
    <t>Кран балансировочный USV-I Ду20</t>
  </si>
  <si>
    <t>Кран балансировочный USV-I Ду15</t>
  </si>
  <si>
    <t>Трансформатор 220х24</t>
  </si>
  <si>
    <t>ОСМ1-0,16УЗ</t>
  </si>
  <si>
    <t>ОСМ1-0,1УЗ</t>
  </si>
  <si>
    <t>160064-001</t>
  </si>
  <si>
    <t>160087-001</t>
  </si>
  <si>
    <t>160066-001</t>
  </si>
  <si>
    <t>160004-001</t>
  </si>
  <si>
    <t>160025-001</t>
  </si>
  <si>
    <t>ТЭП-3000К</t>
  </si>
  <si>
    <t>1SNA400305R1000</t>
  </si>
  <si>
    <t>Клемма D70-22</t>
  </si>
  <si>
    <t>Подвес для трека</t>
  </si>
  <si>
    <t>Основание с фиксатором</t>
  </si>
  <si>
    <t>Коллектор Multidis SF 8x</t>
  </si>
  <si>
    <t>Коллектор Multidis SF 3x</t>
  </si>
  <si>
    <t>Yale</t>
  </si>
  <si>
    <t>UNOplus (WLL 750-6000)</t>
  </si>
  <si>
    <t>Мало Б/у</t>
  </si>
  <si>
    <t>Таль ручная цепная 1,5 tn</t>
  </si>
  <si>
    <t>Балансировочный клапан hydrocontrol VTR Ду40</t>
  </si>
  <si>
    <t>Балансировочный клапан Leno MSV-S Ду32</t>
  </si>
  <si>
    <t>Балансировочный клапан Leno MSV-S Ду15</t>
  </si>
  <si>
    <t>Кран для радиатора RA-N 15</t>
  </si>
  <si>
    <t>Подключение радиатора Ду15</t>
  </si>
  <si>
    <t>Терморегулирующая головка  RAW-K 5030</t>
  </si>
  <si>
    <t>Муфта ф40x32</t>
  </si>
  <si>
    <t>Переход ф20х1/2"нр</t>
  </si>
  <si>
    <t>Тройник 40х20х40</t>
  </si>
  <si>
    <t>Капельный сифон для дренажа кондиционера</t>
  </si>
  <si>
    <t>С2000-СТ</t>
  </si>
  <si>
    <t>Извещатель охранный звуковой "Ирбис"</t>
  </si>
  <si>
    <t>Нептун</t>
  </si>
  <si>
    <t>Контроллер СКПВ220В</t>
  </si>
  <si>
    <t>СКПВ220В</t>
  </si>
  <si>
    <t>греющий мат 1 м2 150Вт</t>
  </si>
  <si>
    <t>Devimat</t>
  </si>
  <si>
    <t>DSVF-150</t>
  </si>
  <si>
    <t>Муфта пресс 16х20</t>
  </si>
  <si>
    <t>К-900350</t>
  </si>
  <si>
    <t>тройник 20x16x20</t>
  </si>
  <si>
    <t>К-900601</t>
  </si>
  <si>
    <t>тройник 16х16х16</t>
  </si>
  <si>
    <t>Амортизатор</t>
  </si>
  <si>
    <t>АКСС-25М</t>
  </si>
  <si>
    <t>АКСС120М</t>
  </si>
  <si>
    <t>Кабель ВВГ нгls 4х1,5</t>
  </si>
  <si>
    <t>ЮНЭКС</t>
  </si>
  <si>
    <t>Кабель ВВГ нгls 3х4</t>
  </si>
  <si>
    <t>Электрокабель НН</t>
  </si>
  <si>
    <t>бухта по 100м</t>
  </si>
  <si>
    <t>Кабель КПСВЭВ 2х2х0,75</t>
  </si>
  <si>
    <t>Кабельэлектросвязь</t>
  </si>
  <si>
    <t>Бухта по 200м</t>
  </si>
  <si>
    <t>клеммы 10х10</t>
  </si>
  <si>
    <t>АВВ</t>
  </si>
  <si>
    <t>037163</t>
  </si>
  <si>
    <t>Клапан Systemair RSK-160</t>
  </si>
  <si>
    <t>Ресивер привода</t>
  </si>
  <si>
    <t>Nice RX</t>
  </si>
  <si>
    <t>SMXI</t>
  </si>
  <si>
    <t>Сигнальная лампа желтая ЛС-47 230в</t>
  </si>
  <si>
    <t>MLS10-230-K05</t>
  </si>
  <si>
    <t>Сигнальная лампа красная ЛС-47 230в</t>
  </si>
  <si>
    <t>MLS10-230-K04</t>
  </si>
  <si>
    <t>коробка+россыпь</t>
  </si>
  <si>
    <t>в упаковке+россыпь</t>
  </si>
  <si>
    <t>новые, в упаковке+россыпь</t>
  </si>
  <si>
    <t>Щит электрический встраиваемый</t>
  </si>
  <si>
    <t>UK512N2</t>
  </si>
  <si>
    <t>Модуль МС</t>
  </si>
  <si>
    <t>MC 0401-01-0</t>
  </si>
  <si>
    <t>коробка и россыпь</t>
  </si>
  <si>
    <t>В упаковке</t>
  </si>
  <si>
    <t>Расширяемый контроллер Pixel</t>
  </si>
  <si>
    <t>Pixel 2511-02-0</t>
  </si>
  <si>
    <t>Модуль расширения Pixel MR</t>
  </si>
  <si>
    <t>Pixel-MR 0120-00-0</t>
  </si>
  <si>
    <t>Pixel-MR 0800-00-0</t>
  </si>
  <si>
    <t>Pixel-MR 0504-00-0</t>
  </si>
  <si>
    <t>2CSG322260R4001</t>
  </si>
  <si>
    <t>2CSG112220R4001</t>
  </si>
  <si>
    <t>Допконтакт HK1-02</t>
  </si>
  <si>
    <t>1SAM201902R1003</t>
  </si>
  <si>
    <t xml:space="preserve">AVK 10 </t>
  </si>
  <si>
    <t>Кабель ВВГ нгls 5х1,5</t>
  </si>
  <si>
    <t>бухта по 200 м</t>
  </si>
  <si>
    <t>провод ПУГВ 1х4 белый</t>
  </si>
  <si>
    <t>провод ПУГВ 1х35 ж/з</t>
  </si>
  <si>
    <t>провод ПУГВ 1х6 ж/з</t>
  </si>
  <si>
    <t>провод ПУГВ 1х10 ж/з</t>
  </si>
  <si>
    <t>Провод ПВ3 1х25 белый</t>
  </si>
  <si>
    <t>Провод ПуГВ3 1х25 ж/з</t>
  </si>
  <si>
    <t>бухта по 450 м</t>
  </si>
  <si>
    <t>Кабель LiYY 6x0.25</t>
  </si>
  <si>
    <t>Металлорукав РЗ-ЦХ-20</t>
  </si>
  <si>
    <t>T-09380</t>
  </si>
  <si>
    <t>ТЭП-3000</t>
  </si>
  <si>
    <t>Трек 1фазный 1м</t>
  </si>
  <si>
    <t>2 шт без упаковки</t>
  </si>
  <si>
    <t>Антенна для мобильной связи</t>
  </si>
  <si>
    <t>L963-09</t>
  </si>
  <si>
    <t>АЦДР 425533.002</t>
  </si>
  <si>
    <t>ППКП С2000-АСПТ</t>
  </si>
  <si>
    <t>Адаптер</t>
  </si>
  <si>
    <t>Логика</t>
  </si>
  <si>
    <t>АДП81</t>
  </si>
  <si>
    <t>1SNA165488R2700</t>
  </si>
  <si>
    <t>клемма МА2,5/5.Р ж/з</t>
  </si>
  <si>
    <t>клемма МА2,5/5.N синяя</t>
  </si>
  <si>
    <t>1SNA125486R0500</t>
  </si>
  <si>
    <t>клемма 10х10 синяя</t>
  </si>
  <si>
    <t>1SVR 405 651 R3100</t>
  </si>
  <si>
    <t>Cinterion</t>
  </si>
  <si>
    <t>Модем GSM MC52i</t>
  </si>
  <si>
    <t>L30960-N2110-A100</t>
  </si>
  <si>
    <t>SMH2Gi 0020-31-2</t>
  </si>
  <si>
    <t xml:space="preserve">Контроллер </t>
  </si>
  <si>
    <t xml:space="preserve">ПУГВ 1х4 </t>
  </si>
  <si>
    <t xml:space="preserve"> ВВГ нгls 5х1,5</t>
  </si>
  <si>
    <t xml:space="preserve"> ПУГВ 1х35 </t>
  </si>
  <si>
    <t>ПУГВ 1х10</t>
  </si>
  <si>
    <t>ПУГВ 1х6</t>
  </si>
  <si>
    <t>КВП нгls -5е 2х2х0,52</t>
  </si>
  <si>
    <t>Кабель КВП нгls -5е 2х2х0,52</t>
  </si>
  <si>
    <t>ПВ3 1х25</t>
  </si>
  <si>
    <t>ПуГВ3 1х25</t>
  </si>
  <si>
    <t>ДПУ-М 160</t>
  </si>
  <si>
    <t>ДПУ-М 125</t>
  </si>
  <si>
    <t xml:space="preserve"> РЗ-ЦХ-20</t>
  </si>
  <si>
    <t>Locus</t>
  </si>
  <si>
    <t>Кабель UTP 2PR 5Е 24AWG</t>
  </si>
  <si>
    <t>UTP 2PR 5Е 24AWG</t>
  </si>
  <si>
    <t>Бухта по 305 м</t>
  </si>
  <si>
    <t>кусками</t>
  </si>
  <si>
    <t>Кабель КПСэнг FRLS 1х2х0,50</t>
  </si>
  <si>
    <t>КПСэнг FRLS 1х2х0,50</t>
  </si>
  <si>
    <t>Провод ПуГВ 1Х25 ж/з</t>
  </si>
  <si>
    <t>ПуГВ 1Х25</t>
  </si>
  <si>
    <t>Провод ПуГВ 1Х25 белый</t>
  </si>
  <si>
    <t>КаэфВнг ls 2х2х0,64</t>
  </si>
  <si>
    <t>Провод ПВ3 1х16</t>
  </si>
  <si>
    <t>Цветлит</t>
  </si>
  <si>
    <t>ПВ3 1х16</t>
  </si>
  <si>
    <t>Кабель КВП нгls -5е 4х2х0,52</t>
  </si>
  <si>
    <t>КВП нгls -5е 4х2х0,52</t>
  </si>
  <si>
    <t>Провод ПуГВ 1х35 синий</t>
  </si>
  <si>
    <t>ПуГВ 1х35</t>
  </si>
  <si>
    <t>Провод ПуГВ 1х4 ж/з</t>
  </si>
  <si>
    <t>Эксвайер</t>
  </si>
  <si>
    <t>Клипса ф20</t>
  </si>
  <si>
    <t>Клипса ф25</t>
  </si>
  <si>
    <t>Провод ПуГВ 1х16 ж/з</t>
  </si>
  <si>
    <t>Провод ПВ3 1х16 син</t>
  </si>
  <si>
    <t>Муфта труба-труба 16</t>
  </si>
  <si>
    <t>Rautool H2</t>
  </si>
  <si>
    <t>Шпилька крепления труб на пенопласт</t>
  </si>
  <si>
    <t>Пачки по 200 шт</t>
  </si>
  <si>
    <t>Зажим Ду100 для чугуна</t>
  </si>
  <si>
    <t>ПуГВ 1х16</t>
  </si>
  <si>
    <t>пресс Rehau 16-40</t>
  </si>
  <si>
    <t>Пресс Rehau 50-63</t>
  </si>
  <si>
    <t>Лестница 3хсекционная 9 ступеней</t>
  </si>
  <si>
    <t>Krause</t>
  </si>
  <si>
    <t>Стремянка 8 ступеней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</si>
</sst>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Tahoma"/>
      <family val="2"/>
      <charset val="204"/>
    </font>
    <font>
      <sz val="10"/>
      <name val="Tahoma"/>
      <family val="2"/>
      <charset val="204"/>
    </font>
    <font>
      <sz val="10"/>
      <color rgb="FF000000"/>
      <name val="Verdana"/>
      <family val="2"/>
      <charset val="204"/>
    </font>
    <font>
      <sz val="11"/>
      <name val="Arial"/>
      <family val="2"/>
      <charset val="204"/>
    </font>
    <font>
      <sz val="11"/>
      <color rgb="FF323232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0" fillId="3" borderId="1" xfId="0" applyFill="1" applyBorder="1"/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0" xfId="0" applyFill="1"/>
    <xf numFmtId="0" fontId="0" fillId="2" borderId="1" xfId="0" quotePrefix="1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vertical="center"/>
    </xf>
    <xf numFmtId="0" fontId="0" fillId="5" borderId="0" xfId="0" applyFill="1"/>
    <xf numFmtId="0" fontId="13" fillId="3" borderId="0" xfId="3" applyFill="1"/>
    <xf numFmtId="0" fontId="0" fillId="3" borderId="0" xfId="0" applyFill="1"/>
    <xf numFmtId="0" fontId="0" fillId="3" borderId="1" xfId="0" quotePrefix="1" applyFill="1" applyBorder="1" applyAlignment="1">
      <alignment horizontal="center" vertical="center"/>
    </xf>
    <xf numFmtId="0" fontId="0" fillId="2" borderId="0" xfId="0" applyFill="1"/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Гиперссылка" xfId="3" builtinId="8"/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u.made-in-china.com/co_cnpipetoo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0"/>
  <sheetViews>
    <sheetView tabSelected="1" workbookViewId="0">
      <pane ySplit="2" topLeftCell="A449" activePane="bottomLeft" state="frozen"/>
      <selection pane="bottomLeft" activeCell="A482" sqref="A482:XFD572"/>
    </sheetView>
  </sheetViews>
  <sheetFormatPr defaultRowHeight="15" x14ac:dyDescent="0.25"/>
  <cols>
    <col min="1" max="1" width="9.140625" style="1"/>
    <col min="2" max="2" width="45.28515625" style="5" customWidth="1"/>
    <col min="3" max="3" width="17.85546875" style="6" bestFit="1" customWidth="1"/>
    <col min="4" max="4" width="21.5703125" style="2" bestFit="1" customWidth="1"/>
    <col min="5" max="6" width="11.42578125" style="6" customWidth="1"/>
    <col min="7" max="7" width="33.85546875" style="5" bestFit="1" customWidth="1"/>
    <col min="8" max="8" width="18.140625" customWidth="1"/>
  </cols>
  <sheetData>
    <row r="1" spans="1:9" x14ac:dyDescent="0.25">
      <c r="G1" s="19"/>
      <c r="H1" s="1"/>
    </row>
    <row r="2" spans="1:9" ht="15" customHeight="1" x14ac:dyDescent="0.25">
      <c r="A2" s="1" t="s">
        <v>0</v>
      </c>
      <c r="B2" s="5" t="s">
        <v>1</v>
      </c>
      <c r="C2" s="6" t="s">
        <v>2</v>
      </c>
      <c r="D2" s="2" t="s">
        <v>5</v>
      </c>
      <c r="E2" s="6" t="s">
        <v>3</v>
      </c>
      <c r="F2" s="6" t="s">
        <v>269</v>
      </c>
      <c r="G2" s="19" t="s">
        <v>4</v>
      </c>
      <c r="H2" s="22" t="s">
        <v>287</v>
      </c>
    </row>
    <row r="3" spans="1:9" ht="28.5" customHeight="1" x14ac:dyDescent="0.25">
      <c r="A3" s="1">
        <v>1</v>
      </c>
      <c r="B3" s="5" t="s">
        <v>270</v>
      </c>
      <c r="C3" s="6" t="s">
        <v>194</v>
      </c>
      <c r="D3" s="2" t="s">
        <v>271</v>
      </c>
      <c r="E3" s="6">
        <v>3</v>
      </c>
      <c r="F3" s="6">
        <v>1500</v>
      </c>
      <c r="G3" s="21" t="s">
        <v>274</v>
      </c>
      <c r="H3" s="22" t="s">
        <v>288</v>
      </c>
      <c r="I3">
        <f t="shared" ref="I3:I11" si="0">F3*E3</f>
        <v>4500</v>
      </c>
    </row>
    <row r="4" spans="1:9" ht="15" customHeight="1" x14ac:dyDescent="0.25">
      <c r="A4" s="1">
        <v>2</v>
      </c>
      <c r="B4" s="5" t="s">
        <v>272</v>
      </c>
      <c r="C4" s="6" t="s">
        <v>276</v>
      </c>
      <c r="D4" s="2" t="s">
        <v>275</v>
      </c>
      <c r="E4" s="6">
        <v>1</v>
      </c>
      <c r="F4" s="6">
        <v>3500</v>
      </c>
      <c r="G4" s="19" t="s">
        <v>273</v>
      </c>
      <c r="H4" s="22" t="s">
        <v>288</v>
      </c>
      <c r="I4">
        <f t="shared" si="0"/>
        <v>3500</v>
      </c>
    </row>
    <row r="5" spans="1:9" ht="15" customHeight="1" x14ac:dyDescent="0.25">
      <c r="A5" s="1">
        <v>3</v>
      </c>
      <c r="B5" s="5" t="s">
        <v>277</v>
      </c>
      <c r="C5" s="6" t="s">
        <v>278</v>
      </c>
      <c r="D5" s="2" t="s">
        <v>279</v>
      </c>
      <c r="E5" s="6">
        <v>1</v>
      </c>
      <c r="F5" s="6">
        <v>18000</v>
      </c>
      <c r="G5" s="19" t="s">
        <v>280</v>
      </c>
      <c r="H5" s="22" t="s">
        <v>288</v>
      </c>
      <c r="I5">
        <f t="shared" si="0"/>
        <v>18000</v>
      </c>
    </row>
    <row r="6" spans="1:9" ht="15" customHeight="1" x14ac:dyDescent="0.25">
      <c r="A6" s="23">
        <v>4</v>
      </c>
      <c r="B6" s="24" t="s">
        <v>281</v>
      </c>
      <c r="C6" s="25" t="s">
        <v>282</v>
      </c>
      <c r="D6" s="26" t="s">
        <v>283</v>
      </c>
      <c r="E6" s="25">
        <v>1</v>
      </c>
      <c r="F6" s="25">
        <v>1500</v>
      </c>
      <c r="G6" s="27" t="s">
        <v>284</v>
      </c>
      <c r="H6" s="25" t="s">
        <v>288</v>
      </c>
      <c r="I6">
        <f t="shared" si="0"/>
        <v>1500</v>
      </c>
    </row>
    <row r="7" spans="1:9" s="39" customFormat="1" ht="15" customHeight="1" x14ac:dyDescent="0.25">
      <c r="A7" s="34">
        <v>7</v>
      </c>
      <c r="B7" s="35" t="s">
        <v>289</v>
      </c>
      <c r="C7" s="36" t="s">
        <v>290</v>
      </c>
      <c r="D7" s="37" t="s">
        <v>291</v>
      </c>
      <c r="E7" s="36">
        <v>1</v>
      </c>
      <c r="F7" s="36">
        <v>13000</v>
      </c>
      <c r="G7" s="38" t="s">
        <v>292</v>
      </c>
      <c r="H7" s="36" t="s">
        <v>288</v>
      </c>
      <c r="I7" s="39">
        <f t="shared" si="0"/>
        <v>13000</v>
      </c>
    </row>
    <row r="8" spans="1:9" ht="15" customHeight="1" x14ac:dyDescent="0.25">
      <c r="A8" s="1">
        <v>10</v>
      </c>
      <c r="B8" s="5" t="s">
        <v>295</v>
      </c>
      <c r="C8" s="6" t="s">
        <v>297</v>
      </c>
      <c r="D8" s="2" t="s">
        <v>296</v>
      </c>
      <c r="E8" s="6">
        <v>2</v>
      </c>
      <c r="F8" s="6">
        <v>55000</v>
      </c>
      <c r="G8" s="19" t="s">
        <v>298</v>
      </c>
      <c r="H8" s="22" t="s">
        <v>288</v>
      </c>
      <c r="I8">
        <f t="shared" si="0"/>
        <v>110000</v>
      </c>
    </row>
    <row r="9" spans="1:9" ht="15" customHeight="1" x14ac:dyDescent="0.25">
      <c r="A9" s="1">
        <v>11</v>
      </c>
      <c r="B9" s="5" t="s">
        <v>299</v>
      </c>
      <c r="C9" s="6" t="s">
        <v>300</v>
      </c>
      <c r="D9" s="2" t="s">
        <v>301</v>
      </c>
      <c r="E9" s="6">
        <v>1</v>
      </c>
      <c r="F9" s="6">
        <v>4000</v>
      </c>
      <c r="G9" s="19" t="s">
        <v>302</v>
      </c>
      <c r="H9" s="22" t="s">
        <v>288</v>
      </c>
      <c r="I9">
        <f t="shared" si="0"/>
        <v>4000</v>
      </c>
    </row>
    <row r="10" spans="1:9" ht="15" customHeight="1" x14ac:dyDescent="0.25">
      <c r="A10" s="1">
        <v>12</v>
      </c>
      <c r="B10" s="5" t="s">
        <v>299</v>
      </c>
      <c r="C10" s="6" t="s">
        <v>300</v>
      </c>
      <c r="D10" s="2" t="s">
        <v>301</v>
      </c>
      <c r="E10" s="6">
        <v>1</v>
      </c>
      <c r="F10" s="6">
        <v>3500</v>
      </c>
      <c r="G10" s="19" t="s">
        <v>284</v>
      </c>
      <c r="H10" s="22" t="s">
        <v>288</v>
      </c>
      <c r="I10">
        <f t="shared" si="0"/>
        <v>3500</v>
      </c>
    </row>
    <row r="11" spans="1:9" ht="15" customHeight="1" x14ac:dyDescent="0.25">
      <c r="A11" s="1">
        <v>14</v>
      </c>
      <c r="B11" s="5" t="s">
        <v>285</v>
      </c>
      <c r="C11" s="6" t="s">
        <v>194</v>
      </c>
      <c r="D11" s="2" t="s">
        <v>303</v>
      </c>
      <c r="E11" s="6">
        <v>1</v>
      </c>
      <c r="F11" s="6">
        <v>2000</v>
      </c>
      <c r="G11" s="19" t="s">
        <v>304</v>
      </c>
      <c r="H11" s="22" t="s">
        <v>288</v>
      </c>
      <c r="I11">
        <f t="shared" si="0"/>
        <v>2000</v>
      </c>
    </row>
    <row r="12" spans="1:9" ht="15" customHeight="1" x14ac:dyDescent="0.25">
      <c r="A12" s="1">
        <v>17</v>
      </c>
      <c r="B12" s="5" t="s">
        <v>285</v>
      </c>
      <c r="C12" s="6" t="s">
        <v>306</v>
      </c>
      <c r="D12" s="2" t="s">
        <v>307</v>
      </c>
      <c r="E12" s="6">
        <v>1</v>
      </c>
      <c r="F12" s="6">
        <v>1000</v>
      </c>
      <c r="G12" s="19" t="s">
        <v>305</v>
      </c>
      <c r="H12" s="22" t="s">
        <v>288</v>
      </c>
      <c r="I12">
        <f t="shared" ref="I12:I33" si="1">F12*E12</f>
        <v>1000</v>
      </c>
    </row>
    <row r="13" spans="1:9" ht="15" customHeight="1" x14ac:dyDescent="0.25">
      <c r="A13" s="1">
        <v>18</v>
      </c>
      <c r="B13" s="5" t="s">
        <v>308</v>
      </c>
      <c r="C13" s="6" t="s">
        <v>194</v>
      </c>
      <c r="D13" s="2" t="s">
        <v>309</v>
      </c>
      <c r="E13" s="6">
        <v>1</v>
      </c>
      <c r="F13" s="6">
        <v>14000</v>
      </c>
      <c r="G13" s="19" t="s">
        <v>284</v>
      </c>
      <c r="H13" s="22" t="s">
        <v>288</v>
      </c>
      <c r="I13">
        <f t="shared" si="1"/>
        <v>14000</v>
      </c>
    </row>
    <row r="14" spans="1:9" ht="15" customHeight="1" x14ac:dyDescent="0.25">
      <c r="A14" s="1">
        <v>19</v>
      </c>
      <c r="B14" s="5" t="s">
        <v>310</v>
      </c>
      <c r="C14" s="6" t="s">
        <v>311</v>
      </c>
      <c r="E14" s="6">
        <v>1</v>
      </c>
      <c r="F14" s="6">
        <v>3000</v>
      </c>
      <c r="G14" s="19" t="s">
        <v>312</v>
      </c>
      <c r="H14" s="22" t="s">
        <v>288</v>
      </c>
      <c r="I14">
        <f t="shared" si="1"/>
        <v>3000</v>
      </c>
    </row>
    <row r="15" spans="1:9" s="39" customFormat="1" ht="15" customHeight="1" x14ac:dyDescent="0.25">
      <c r="A15" s="34">
        <v>20</v>
      </c>
      <c r="B15" s="35" t="s">
        <v>313</v>
      </c>
      <c r="C15" s="36" t="s">
        <v>314</v>
      </c>
      <c r="D15" s="37" t="s">
        <v>315</v>
      </c>
      <c r="E15" s="36">
        <v>1</v>
      </c>
      <c r="F15" s="36">
        <v>25000</v>
      </c>
      <c r="G15" s="38" t="s">
        <v>316</v>
      </c>
      <c r="H15" s="36" t="s">
        <v>288</v>
      </c>
      <c r="I15" s="39">
        <f t="shared" si="1"/>
        <v>25000</v>
      </c>
    </row>
    <row r="16" spans="1:9" s="39" customFormat="1" ht="15" customHeight="1" x14ac:dyDescent="0.25">
      <c r="A16" s="34">
        <v>21</v>
      </c>
      <c r="B16" s="35" t="s">
        <v>317</v>
      </c>
      <c r="C16" s="36" t="s">
        <v>235</v>
      </c>
      <c r="D16" s="37" t="s">
        <v>318</v>
      </c>
      <c r="E16" s="36">
        <v>1</v>
      </c>
      <c r="F16" s="36">
        <v>16000</v>
      </c>
      <c r="G16" s="38" t="s">
        <v>316</v>
      </c>
      <c r="H16" s="36" t="s">
        <v>288</v>
      </c>
      <c r="I16" s="39">
        <f t="shared" si="1"/>
        <v>16000</v>
      </c>
    </row>
    <row r="17" spans="1:9" ht="15" customHeight="1" x14ac:dyDescent="0.25">
      <c r="A17" s="23">
        <v>22</v>
      </c>
      <c r="B17" s="24" t="s">
        <v>317</v>
      </c>
      <c r="C17" s="25" t="s">
        <v>286</v>
      </c>
      <c r="D17" s="26" t="s">
        <v>319</v>
      </c>
      <c r="E17" s="25">
        <v>1</v>
      </c>
      <c r="F17" s="25">
        <v>1500</v>
      </c>
      <c r="G17" s="27" t="s">
        <v>316</v>
      </c>
      <c r="H17" s="25" t="s">
        <v>288</v>
      </c>
      <c r="I17">
        <f t="shared" si="1"/>
        <v>1500</v>
      </c>
    </row>
    <row r="18" spans="1:9" ht="15" customHeight="1" x14ac:dyDescent="0.25">
      <c r="A18" s="23">
        <v>23</v>
      </c>
      <c r="B18" s="24" t="s">
        <v>313</v>
      </c>
      <c r="C18" s="25" t="s">
        <v>320</v>
      </c>
      <c r="D18" s="26" t="s">
        <v>321</v>
      </c>
      <c r="E18" s="25">
        <v>1</v>
      </c>
      <c r="F18" s="25">
        <v>3000</v>
      </c>
      <c r="G18" s="27" t="s">
        <v>316</v>
      </c>
      <c r="H18" s="25" t="s">
        <v>288</v>
      </c>
      <c r="I18">
        <f t="shared" si="1"/>
        <v>3000</v>
      </c>
    </row>
    <row r="19" spans="1:9" ht="15" customHeight="1" x14ac:dyDescent="0.25">
      <c r="A19" s="23">
        <v>24</v>
      </c>
      <c r="B19" s="24" t="s">
        <v>313</v>
      </c>
      <c r="C19" s="25" t="s">
        <v>314</v>
      </c>
      <c r="D19" s="26" t="s">
        <v>322</v>
      </c>
      <c r="E19" s="25">
        <v>1</v>
      </c>
      <c r="F19" s="25">
        <v>6000</v>
      </c>
      <c r="G19" s="27" t="s">
        <v>316</v>
      </c>
      <c r="H19" s="25" t="s">
        <v>288</v>
      </c>
      <c r="I19">
        <f t="shared" si="1"/>
        <v>6000</v>
      </c>
    </row>
    <row r="20" spans="1:9" ht="15" customHeight="1" x14ac:dyDescent="0.25">
      <c r="A20" s="28">
        <v>25</v>
      </c>
      <c r="B20" s="29" t="s">
        <v>313</v>
      </c>
      <c r="C20" s="30" t="s">
        <v>194</v>
      </c>
      <c r="D20" s="31" t="s">
        <v>323</v>
      </c>
      <c r="E20" s="30">
        <v>1</v>
      </c>
      <c r="F20" s="30">
        <v>3000</v>
      </c>
      <c r="G20" s="32" t="s">
        <v>316</v>
      </c>
      <c r="H20" s="30" t="s">
        <v>288</v>
      </c>
      <c r="I20">
        <f t="shared" si="1"/>
        <v>3000</v>
      </c>
    </row>
    <row r="21" spans="1:9" ht="15" customHeight="1" x14ac:dyDescent="0.25">
      <c r="A21" s="23">
        <v>26</v>
      </c>
      <c r="B21" s="24" t="s">
        <v>313</v>
      </c>
      <c r="C21" s="25" t="s">
        <v>194</v>
      </c>
      <c r="D21" s="26" t="s">
        <v>324</v>
      </c>
      <c r="E21" s="25">
        <v>1</v>
      </c>
      <c r="F21" s="25">
        <v>3000</v>
      </c>
      <c r="G21" s="27" t="s">
        <v>325</v>
      </c>
      <c r="H21" s="25" t="s">
        <v>288</v>
      </c>
      <c r="I21">
        <f t="shared" si="1"/>
        <v>3000</v>
      </c>
    </row>
    <row r="22" spans="1:9" ht="15" customHeight="1" x14ac:dyDescent="0.25">
      <c r="A22" s="1">
        <v>27</v>
      </c>
      <c r="B22" s="29" t="s">
        <v>313</v>
      </c>
      <c r="C22" s="30" t="s">
        <v>286</v>
      </c>
      <c r="D22" s="31" t="s">
        <v>326</v>
      </c>
      <c r="E22" s="30">
        <v>1</v>
      </c>
      <c r="F22" s="30">
        <v>3500</v>
      </c>
      <c r="G22" s="32" t="s">
        <v>325</v>
      </c>
      <c r="H22" s="30" t="s">
        <v>288</v>
      </c>
      <c r="I22">
        <f t="shared" si="1"/>
        <v>3500</v>
      </c>
    </row>
    <row r="23" spans="1:9" ht="15" customHeight="1" x14ac:dyDescent="0.25">
      <c r="A23" s="1">
        <v>28</v>
      </c>
      <c r="B23" s="5" t="s">
        <v>335</v>
      </c>
      <c r="C23" s="6" t="s">
        <v>336</v>
      </c>
      <c r="D23" s="2" t="s">
        <v>337</v>
      </c>
      <c r="E23" s="6">
        <v>1</v>
      </c>
      <c r="F23" s="6">
        <v>7500</v>
      </c>
      <c r="G23" s="19" t="s">
        <v>338</v>
      </c>
      <c r="H23" s="30" t="s">
        <v>288</v>
      </c>
      <c r="I23">
        <f t="shared" si="1"/>
        <v>7500</v>
      </c>
    </row>
    <row r="24" spans="1:9" ht="15" customHeight="1" x14ac:dyDescent="0.25">
      <c r="A24" s="1">
        <v>29</v>
      </c>
      <c r="B24" s="5" t="s">
        <v>342</v>
      </c>
      <c r="C24" s="6" t="s">
        <v>339</v>
      </c>
      <c r="D24" s="2" t="s">
        <v>340</v>
      </c>
      <c r="E24" s="6">
        <v>1</v>
      </c>
      <c r="F24" s="6">
        <v>16000</v>
      </c>
      <c r="G24" s="19" t="s">
        <v>341</v>
      </c>
      <c r="H24" s="30" t="s">
        <v>288</v>
      </c>
      <c r="I24">
        <f t="shared" si="1"/>
        <v>16000</v>
      </c>
    </row>
    <row r="25" spans="1:9" s="39" customFormat="1" ht="15" customHeight="1" x14ac:dyDescent="0.25">
      <c r="A25" s="34">
        <v>30</v>
      </c>
      <c r="B25" s="35" t="s">
        <v>343</v>
      </c>
      <c r="C25" s="36" t="s">
        <v>344</v>
      </c>
      <c r="D25" s="37" t="s">
        <v>345</v>
      </c>
      <c r="E25" s="36">
        <v>1</v>
      </c>
      <c r="F25" s="36">
        <v>2500</v>
      </c>
      <c r="G25" s="38" t="s">
        <v>333</v>
      </c>
      <c r="H25" s="36" t="s">
        <v>288</v>
      </c>
      <c r="I25" s="39">
        <f t="shared" si="1"/>
        <v>2500</v>
      </c>
    </row>
    <row r="26" spans="1:9" s="49" customFormat="1" ht="15" customHeight="1" x14ac:dyDescent="0.25">
      <c r="A26" s="28">
        <v>31</v>
      </c>
      <c r="B26" s="29" t="s">
        <v>349</v>
      </c>
      <c r="C26" s="30" t="s">
        <v>350</v>
      </c>
      <c r="D26" s="31"/>
      <c r="E26" s="30">
        <v>1</v>
      </c>
      <c r="F26" s="50">
        <v>300</v>
      </c>
      <c r="G26" s="32" t="s">
        <v>351</v>
      </c>
      <c r="H26" s="30" t="s">
        <v>288</v>
      </c>
      <c r="I26" s="49">
        <f t="shared" si="1"/>
        <v>300</v>
      </c>
    </row>
    <row r="27" spans="1:9" ht="15" customHeight="1" x14ac:dyDescent="0.25">
      <c r="A27" s="23">
        <v>32</v>
      </c>
      <c r="B27" s="24" t="s">
        <v>285</v>
      </c>
      <c r="C27" s="25" t="s">
        <v>194</v>
      </c>
      <c r="D27" s="26" t="s">
        <v>359</v>
      </c>
      <c r="E27" s="25">
        <v>1</v>
      </c>
      <c r="F27" s="25">
        <v>2000</v>
      </c>
      <c r="G27" s="27" t="s">
        <v>469</v>
      </c>
      <c r="H27" s="25" t="s">
        <v>288</v>
      </c>
      <c r="I27">
        <f t="shared" si="1"/>
        <v>2000</v>
      </c>
    </row>
    <row r="28" spans="1:9" ht="15" customHeight="1" x14ac:dyDescent="0.25">
      <c r="A28" s="1">
        <v>34</v>
      </c>
      <c r="B28" s="29" t="s">
        <v>313</v>
      </c>
      <c r="C28" s="6" t="s">
        <v>382</v>
      </c>
      <c r="D28" s="2" t="s">
        <v>383</v>
      </c>
      <c r="E28" s="6">
        <v>2</v>
      </c>
      <c r="F28" s="6">
        <v>1000</v>
      </c>
      <c r="G28" s="19" t="s">
        <v>284</v>
      </c>
      <c r="H28" s="30" t="s">
        <v>288</v>
      </c>
      <c r="I28">
        <f t="shared" si="1"/>
        <v>2000</v>
      </c>
    </row>
    <row r="29" spans="1:9" ht="15" customHeight="1" x14ac:dyDescent="0.25">
      <c r="A29" s="1">
        <v>35</v>
      </c>
      <c r="B29" s="29" t="s">
        <v>313</v>
      </c>
      <c r="C29" s="6" t="s">
        <v>468</v>
      </c>
      <c r="D29" s="2">
        <v>80100</v>
      </c>
      <c r="E29" s="6">
        <v>1</v>
      </c>
      <c r="F29" s="6">
        <v>3000</v>
      </c>
      <c r="G29" s="19" t="s">
        <v>284</v>
      </c>
      <c r="H29" s="30" t="s">
        <v>288</v>
      </c>
      <c r="I29">
        <f t="shared" si="1"/>
        <v>3000</v>
      </c>
    </row>
    <row r="30" spans="1:9" s="49" customFormat="1" ht="15" customHeight="1" x14ac:dyDescent="0.25">
      <c r="A30" s="28">
        <v>36</v>
      </c>
      <c r="B30" s="29" t="s">
        <v>384</v>
      </c>
      <c r="C30" s="48" t="s">
        <v>387</v>
      </c>
      <c r="D30" s="31" t="s">
        <v>385</v>
      </c>
      <c r="E30" s="30">
        <v>1</v>
      </c>
      <c r="F30" s="30">
        <v>50000</v>
      </c>
      <c r="G30" s="32" t="s">
        <v>386</v>
      </c>
      <c r="H30" s="30" t="s">
        <v>288</v>
      </c>
      <c r="I30" s="49">
        <f t="shared" si="1"/>
        <v>50000</v>
      </c>
    </row>
    <row r="31" spans="1:9" ht="15" customHeight="1" x14ac:dyDescent="0.25">
      <c r="A31" s="1">
        <v>37</v>
      </c>
      <c r="B31" s="5" t="s">
        <v>285</v>
      </c>
      <c r="C31" s="6" t="s">
        <v>398</v>
      </c>
      <c r="D31" s="2" t="s">
        <v>399</v>
      </c>
      <c r="E31" s="6">
        <v>1</v>
      </c>
      <c r="F31" s="6">
        <v>500</v>
      </c>
      <c r="G31" s="19" t="s">
        <v>400</v>
      </c>
      <c r="H31" s="30" t="s">
        <v>288</v>
      </c>
      <c r="I31">
        <f t="shared" si="1"/>
        <v>500</v>
      </c>
    </row>
    <row r="32" spans="1:9" ht="15" customHeight="1" x14ac:dyDescent="0.25">
      <c r="A32" s="23">
        <v>38</v>
      </c>
      <c r="B32" s="24" t="s">
        <v>308</v>
      </c>
      <c r="C32" s="25" t="s">
        <v>194</v>
      </c>
      <c r="D32" s="26" t="s">
        <v>401</v>
      </c>
      <c r="E32" s="25">
        <v>1</v>
      </c>
      <c r="F32" s="25">
        <v>8000</v>
      </c>
      <c r="G32" s="27" t="s">
        <v>284</v>
      </c>
      <c r="H32" s="25" t="s">
        <v>288</v>
      </c>
      <c r="I32">
        <f t="shared" si="1"/>
        <v>8000</v>
      </c>
    </row>
    <row r="33" spans="1:9" ht="15" customHeight="1" x14ac:dyDescent="0.25">
      <c r="A33" s="23">
        <v>39</v>
      </c>
      <c r="B33" s="24" t="s">
        <v>289</v>
      </c>
      <c r="C33" s="25" t="s">
        <v>402</v>
      </c>
      <c r="D33" s="26" t="s">
        <v>403</v>
      </c>
      <c r="E33" s="25">
        <v>1</v>
      </c>
      <c r="F33" s="25">
        <v>8000</v>
      </c>
      <c r="G33" s="27" t="s">
        <v>404</v>
      </c>
      <c r="H33" s="25" t="s">
        <v>288</v>
      </c>
      <c r="I33">
        <f t="shared" si="1"/>
        <v>8000</v>
      </c>
    </row>
    <row r="34" spans="1:9" ht="15" customHeight="1" x14ac:dyDescent="0.25">
      <c r="A34" s="23">
        <v>40</v>
      </c>
      <c r="B34" s="24" t="s">
        <v>289</v>
      </c>
      <c r="C34" s="25" t="s">
        <v>402</v>
      </c>
      <c r="D34" s="26" t="s">
        <v>403</v>
      </c>
      <c r="E34" s="25">
        <v>2</v>
      </c>
      <c r="F34" s="25">
        <v>9000</v>
      </c>
      <c r="G34" s="27" t="s">
        <v>292</v>
      </c>
      <c r="H34" s="25" t="s">
        <v>288</v>
      </c>
      <c r="I34">
        <f t="shared" ref="I34:I59" si="2">F34*E34</f>
        <v>18000</v>
      </c>
    </row>
    <row r="35" spans="1:9" ht="15" customHeight="1" x14ac:dyDescent="0.25">
      <c r="A35" s="23">
        <v>41</v>
      </c>
      <c r="B35" s="24" t="s">
        <v>405</v>
      </c>
      <c r="C35" s="25" t="s">
        <v>290</v>
      </c>
      <c r="D35" s="26" t="s">
        <v>406</v>
      </c>
      <c r="E35" s="25">
        <v>4</v>
      </c>
      <c r="F35" s="25">
        <v>1500</v>
      </c>
      <c r="G35" s="27" t="s">
        <v>284</v>
      </c>
      <c r="H35" s="25" t="s">
        <v>288</v>
      </c>
      <c r="I35">
        <f t="shared" si="2"/>
        <v>6000</v>
      </c>
    </row>
    <row r="36" spans="1:9" ht="15" customHeight="1" x14ac:dyDescent="0.25">
      <c r="A36" s="1">
        <v>43</v>
      </c>
      <c r="B36" s="29" t="s">
        <v>289</v>
      </c>
      <c r="C36" s="6" t="s">
        <v>293</v>
      </c>
      <c r="D36" s="2" t="s">
        <v>294</v>
      </c>
      <c r="E36" s="6">
        <v>1</v>
      </c>
      <c r="F36" s="6">
        <v>3000</v>
      </c>
      <c r="G36" s="19" t="s">
        <v>410</v>
      </c>
      <c r="H36" s="30" t="s">
        <v>288</v>
      </c>
      <c r="I36">
        <f t="shared" si="2"/>
        <v>3000</v>
      </c>
    </row>
    <row r="37" spans="1:9" ht="15" customHeight="1" x14ac:dyDescent="0.25">
      <c r="A37" s="1">
        <v>44</v>
      </c>
      <c r="B37" s="29" t="s">
        <v>289</v>
      </c>
      <c r="C37" s="6" t="s">
        <v>411</v>
      </c>
      <c r="D37" s="2">
        <v>160</v>
      </c>
      <c r="E37" s="6">
        <v>1</v>
      </c>
      <c r="F37" s="6">
        <v>4000</v>
      </c>
      <c r="G37" s="19" t="s">
        <v>284</v>
      </c>
      <c r="H37" s="30" t="s">
        <v>288</v>
      </c>
      <c r="I37">
        <f t="shared" si="2"/>
        <v>4000</v>
      </c>
    </row>
    <row r="38" spans="1:9" s="39" customFormat="1" ht="15" customHeight="1" x14ac:dyDescent="0.25">
      <c r="A38" s="34">
        <v>45</v>
      </c>
      <c r="B38" s="35" t="s">
        <v>417</v>
      </c>
      <c r="C38" s="6" t="s">
        <v>53</v>
      </c>
      <c r="D38" s="37" t="s">
        <v>418</v>
      </c>
      <c r="E38" s="36">
        <v>1</v>
      </c>
      <c r="F38" s="36">
        <v>4000</v>
      </c>
      <c r="G38" s="38" t="s">
        <v>419</v>
      </c>
      <c r="H38" s="36" t="s">
        <v>288</v>
      </c>
      <c r="I38" s="39">
        <f t="shared" si="2"/>
        <v>4000</v>
      </c>
    </row>
    <row r="39" spans="1:9" s="39" customFormat="1" ht="15" customHeight="1" x14ac:dyDescent="0.25">
      <c r="A39" s="34">
        <v>46</v>
      </c>
      <c r="B39" s="35" t="s">
        <v>420</v>
      </c>
      <c r="C39" s="36" t="s">
        <v>421</v>
      </c>
      <c r="D39" s="37" t="s">
        <v>422</v>
      </c>
      <c r="E39" s="36">
        <v>1</v>
      </c>
      <c r="F39" s="36">
        <v>1500</v>
      </c>
      <c r="G39" s="38" t="s">
        <v>284</v>
      </c>
      <c r="H39" s="36" t="s">
        <v>288</v>
      </c>
      <c r="I39" s="39">
        <f t="shared" si="2"/>
        <v>1500</v>
      </c>
    </row>
    <row r="40" spans="1:9" ht="15" customHeight="1" x14ac:dyDescent="0.25">
      <c r="A40" s="1">
        <v>48</v>
      </c>
      <c r="B40" s="5" t="s">
        <v>423</v>
      </c>
      <c r="C40" s="6" t="s">
        <v>424</v>
      </c>
      <c r="D40" s="2" t="s">
        <v>425</v>
      </c>
      <c r="E40" s="6">
        <v>1</v>
      </c>
      <c r="F40" s="6">
        <v>1000</v>
      </c>
      <c r="G40" s="19" t="s">
        <v>284</v>
      </c>
      <c r="H40" s="30" t="s">
        <v>288</v>
      </c>
      <c r="I40">
        <f t="shared" si="2"/>
        <v>1000</v>
      </c>
    </row>
    <row r="41" spans="1:9" ht="15" customHeight="1" x14ac:dyDescent="0.25">
      <c r="A41" s="23">
        <v>49</v>
      </c>
      <c r="B41" s="24" t="s">
        <v>313</v>
      </c>
      <c r="C41" s="25" t="s">
        <v>314</v>
      </c>
      <c r="D41" s="26" t="s">
        <v>426</v>
      </c>
      <c r="E41" s="25">
        <v>1</v>
      </c>
      <c r="F41" s="25">
        <v>4000</v>
      </c>
      <c r="G41" s="27" t="s">
        <v>316</v>
      </c>
      <c r="H41" s="25" t="s">
        <v>288</v>
      </c>
      <c r="I41">
        <f t="shared" si="2"/>
        <v>4000</v>
      </c>
    </row>
    <row r="42" spans="1:9" ht="15" customHeight="1" x14ac:dyDescent="0.25">
      <c r="A42" s="1">
        <v>50</v>
      </c>
      <c r="B42" s="29" t="s">
        <v>289</v>
      </c>
      <c r="C42" s="6" t="s">
        <v>293</v>
      </c>
      <c r="D42" s="2" t="s">
        <v>294</v>
      </c>
      <c r="E42" s="6">
        <v>1</v>
      </c>
      <c r="F42" s="6">
        <v>3000</v>
      </c>
      <c r="G42" s="19" t="s">
        <v>428</v>
      </c>
      <c r="H42" s="30" t="s">
        <v>288</v>
      </c>
      <c r="I42">
        <f t="shared" si="2"/>
        <v>3000</v>
      </c>
    </row>
    <row r="43" spans="1:9" ht="15" customHeight="1" x14ac:dyDescent="0.25">
      <c r="A43" s="23">
        <v>51</v>
      </c>
      <c r="B43" s="24" t="s">
        <v>313</v>
      </c>
      <c r="C43" s="25" t="s">
        <v>314</v>
      </c>
      <c r="D43" s="26" t="s">
        <v>429</v>
      </c>
      <c r="E43" s="25">
        <v>1</v>
      </c>
      <c r="F43" s="25">
        <v>4000</v>
      </c>
      <c r="G43" s="27" t="s">
        <v>427</v>
      </c>
      <c r="H43" s="25" t="s">
        <v>288</v>
      </c>
      <c r="I43">
        <f t="shared" si="2"/>
        <v>4000</v>
      </c>
    </row>
    <row r="44" spans="1:9" ht="15" customHeight="1" x14ac:dyDescent="0.25">
      <c r="A44" s="23">
        <v>52</v>
      </c>
      <c r="B44" s="24" t="s">
        <v>435</v>
      </c>
      <c r="C44" s="25" t="s">
        <v>379</v>
      </c>
      <c r="D44" s="26" t="s">
        <v>436</v>
      </c>
      <c r="E44" s="25">
        <v>2</v>
      </c>
      <c r="F44" s="25">
        <v>5000</v>
      </c>
      <c r="G44" s="27" t="s">
        <v>316</v>
      </c>
      <c r="H44" s="25" t="s">
        <v>288</v>
      </c>
      <c r="I44">
        <f t="shared" si="2"/>
        <v>10000</v>
      </c>
    </row>
    <row r="45" spans="1:9" ht="15" customHeight="1" x14ac:dyDescent="0.25">
      <c r="A45" s="23">
        <v>53</v>
      </c>
      <c r="B45" s="24" t="s">
        <v>317</v>
      </c>
      <c r="C45" s="25" t="s">
        <v>194</v>
      </c>
      <c r="D45" s="26" t="s">
        <v>439</v>
      </c>
      <c r="E45" s="25">
        <v>1</v>
      </c>
      <c r="F45" s="25">
        <v>4000</v>
      </c>
      <c r="G45" s="27" t="s">
        <v>438</v>
      </c>
      <c r="H45" s="25" t="s">
        <v>288</v>
      </c>
      <c r="I45">
        <f t="shared" si="2"/>
        <v>4000</v>
      </c>
    </row>
    <row r="46" spans="1:9" s="39" customFormat="1" ht="15" customHeight="1" x14ac:dyDescent="0.25">
      <c r="A46" s="34">
        <v>54</v>
      </c>
      <c r="B46" s="35" t="s">
        <v>440</v>
      </c>
      <c r="C46" s="36" t="s">
        <v>194</v>
      </c>
      <c r="D46" s="37" t="s">
        <v>441</v>
      </c>
      <c r="E46" s="36">
        <v>1</v>
      </c>
      <c r="F46" s="36">
        <v>2000</v>
      </c>
      <c r="G46" s="38" t="s">
        <v>437</v>
      </c>
      <c r="H46" s="36" t="s">
        <v>288</v>
      </c>
      <c r="I46" s="39">
        <f t="shared" si="2"/>
        <v>2000</v>
      </c>
    </row>
    <row r="47" spans="1:9" ht="15" customHeight="1" x14ac:dyDescent="0.25">
      <c r="A47" s="23">
        <v>57</v>
      </c>
      <c r="B47" s="24" t="s">
        <v>450</v>
      </c>
      <c r="C47" s="25"/>
      <c r="D47" s="26"/>
      <c r="E47" s="25">
        <v>1</v>
      </c>
      <c r="F47" s="25">
        <v>1500</v>
      </c>
      <c r="G47" s="27" t="s">
        <v>284</v>
      </c>
      <c r="H47" s="25" t="s">
        <v>288</v>
      </c>
      <c r="I47">
        <f t="shared" si="2"/>
        <v>1500</v>
      </c>
    </row>
    <row r="48" spans="1:9" s="51" customFormat="1" ht="15" customHeight="1" x14ac:dyDescent="0.25">
      <c r="A48" s="23">
        <v>58</v>
      </c>
      <c r="B48" s="24" t="s">
        <v>451</v>
      </c>
      <c r="C48" s="25"/>
      <c r="D48" s="26"/>
      <c r="E48" s="25">
        <v>1</v>
      </c>
      <c r="F48" s="25">
        <v>6000</v>
      </c>
      <c r="G48" s="27" t="s">
        <v>452</v>
      </c>
      <c r="H48" s="25" t="s">
        <v>288</v>
      </c>
      <c r="I48" s="51">
        <f t="shared" si="2"/>
        <v>6000</v>
      </c>
    </row>
    <row r="49" spans="1:9" ht="15" customHeight="1" x14ac:dyDescent="0.25">
      <c r="A49" s="23">
        <v>59</v>
      </c>
      <c r="B49" s="24" t="s">
        <v>451</v>
      </c>
      <c r="C49" s="25"/>
      <c r="D49" s="26"/>
      <c r="E49" s="25">
        <v>1</v>
      </c>
      <c r="F49" s="25">
        <v>6000</v>
      </c>
      <c r="G49" s="27" t="s">
        <v>453</v>
      </c>
      <c r="H49" s="25" t="s">
        <v>288</v>
      </c>
      <c r="I49">
        <f t="shared" si="2"/>
        <v>6000</v>
      </c>
    </row>
    <row r="50" spans="1:9" ht="15" customHeight="1" x14ac:dyDescent="0.25">
      <c r="A50" s="23">
        <v>60</v>
      </c>
      <c r="B50" s="24" t="s">
        <v>451</v>
      </c>
      <c r="C50" s="25"/>
      <c r="D50" s="26"/>
      <c r="E50" s="25">
        <v>1</v>
      </c>
      <c r="F50" s="25">
        <v>5000</v>
      </c>
      <c r="G50" s="27" t="s">
        <v>454</v>
      </c>
      <c r="H50" s="25" t="s">
        <v>288</v>
      </c>
      <c r="I50">
        <f t="shared" si="2"/>
        <v>5000</v>
      </c>
    </row>
    <row r="51" spans="1:9" ht="15" customHeight="1" x14ac:dyDescent="0.25">
      <c r="A51" s="23">
        <v>61</v>
      </c>
      <c r="B51" s="24" t="s">
        <v>451</v>
      </c>
      <c r="C51" s="25"/>
      <c r="D51" s="26"/>
      <c r="E51" s="25">
        <v>1</v>
      </c>
      <c r="F51" s="25">
        <v>3000</v>
      </c>
      <c r="G51" s="27" t="s">
        <v>455</v>
      </c>
      <c r="H51" s="25" t="s">
        <v>288</v>
      </c>
      <c r="I51">
        <f t="shared" si="2"/>
        <v>3000</v>
      </c>
    </row>
    <row r="52" spans="1:9" ht="15" customHeight="1" x14ac:dyDescent="0.25">
      <c r="A52" s="1">
        <v>62</v>
      </c>
      <c r="B52" s="5" t="s">
        <v>285</v>
      </c>
      <c r="C52" s="6" t="s">
        <v>282</v>
      </c>
      <c r="D52" s="2" t="s">
        <v>467</v>
      </c>
      <c r="E52" s="6">
        <v>1</v>
      </c>
      <c r="F52" s="6">
        <v>1100</v>
      </c>
      <c r="G52" s="19" t="s">
        <v>284</v>
      </c>
      <c r="H52" s="22" t="s">
        <v>288</v>
      </c>
      <c r="I52">
        <f t="shared" si="2"/>
        <v>1100</v>
      </c>
    </row>
    <row r="53" spans="1:9" ht="15" customHeight="1" x14ac:dyDescent="0.25">
      <c r="A53" s="23">
        <v>63</v>
      </c>
      <c r="B53" s="24" t="s">
        <v>471</v>
      </c>
      <c r="C53" s="25" t="s">
        <v>194</v>
      </c>
      <c r="D53" s="26" t="s">
        <v>472</v>
      </c>
      <c r="E53" s="25">
        <v>1</v>
      </c>
      <c r="F53" s="25">
        <v>7500</v>
      </c>
      <c r="G53" s="27" t="s">
        <v>473</v>
      </c>
      <c r="H53" s="25" t="s">
        <v>288</v>
      </c>
      <c r="I53">
        <f t="shared" si="2"/>
        <v>7500</v>
      </c>
    </row>
    <row r="54" spans="1:9" ht="15" customHeight="1" x14ac:dyDescent="0.25">
      <c r="A54" s="1">
        <v>64</v>
      </c>
      <c r="B54" s="5" t="s">
        <v>499</v>
      </c>
      <c r="C54" s="6" t="s">
        <v>500</v>
      </c>
      <c r="D54" s="2" t="s">
        <v>501</v>
      </c>
      <c r="E54" s="6">
        <v>1</v>
      </c>
      <c r="F54" s="6">
        <v>2000</v>
      </c>
      <c r="G54" s="19" t="s">
        <v>284</v>
      </c>
      <c r="H54" s="22" t="s">
        <v>288</v>
      </c>
      <c r="I54">
        <f t="shared" si="2"/>
        <v>2000</v>
      </c>
    </row>
    <row r="55" spans="1:9" s="51" customFormat="1" ht="15" customHeight="1" x14ac:dyDescent="0.25">
      <c r="A55" s="23">
        <v>65</v>
      </c>
      <c r="B55" s="24" t="s">
        <v>502</v>
      </c>
      <c r="C55" s="25" t="s">
        <v>503</v>
      </c>
      <c r="D55" s="26" t="s">
        <v>504</v>
      </c>
      <c r="E55" s="25">
        <v>2</v>
      </c>
      <c r="F55" s="25">
        <v>1000</v>
      </c>
      <c r="G55" s="27" t="s">
        <v>284</v>
      </c>
      <c r="H55" s="25" t="s">
        <v>288</v>
      </c>
      <c r="I55" s="51">
        <f t="shared" si="2"/>
        <v>2000</v>
      </c>
    </row>
    <row r="56" spans="1:9" s="39" customFormat="1" ht="15" customHeight="1" x14ac:dyDescent="0.25">
      <c r="A56" s="34">
        <v>66</v>
      </c>
      <c r="B56" s="35" t="s">
        <v>525</v>
      </c>
      <c r="C56" s="36" t="s">
        <v>523</v>
      </c>
      <c r="D56" s="37" t="s">
        <v>524</v>
      </c>
      <c r="E56" s="36">
        <v>1</v>
      </c>
      <c r="F56" s="36">
        <v>6500</v>
      </c>
      <c r="G56" s="38"/>
      <c r="H56" s="36" t="s">
        <v>288</v>
      </c>
      <c r="I56" s="39">
        <f t="shared" si="2"/>
        <v>6500</v>
      </c>
    </row>
    <row r="57" spans="1:9" s="39" customFormat="1" ht="15" customHeight="1" x14ac:dyDescent="0.25">
      <c r="A57" s="34">
        <v>67</v>
      </c>
      <c r="B57" s="35" t="s">
        <v>526</v>
      </c>
      <c r="C57" s="36" t="s">
        <v>527</v>
      </c>
      <c r="D57" s="37" t="s">
        <v>528</v>
      </c>
      <c r="E57" s="36">
        <v>1</v>
      </c>
      <c r="F57" s="36">
        <v>2500</v>
      </c>
      <c r="G57" s="38"/>
      <c r="H57" s="36" t="s">
        <v>288</v>
      </c>
      <c r="I57" s="39">
        <f t="shared" si="2"/>
        <v>2500</v>
      </c>
    </row>
    <row r="58" spans="1:9" s="39" customFormat="1" ht="15" customHeight="1" x14ac:dyDescent="0.25">
      <c r="A58" s="34">
        <v>68</v>
      </c>
      <c r="B58" s="35" t="s">
        <v>529</v>
      </c>
      <c r="C58" s="36" t="s">
        <v>530</v>
      </c>
      <c r="D58" s="37" t="s">
        <v>531</v>
      </c>
      <c r="E58" s="36">
        <v>1</v>
      </c>
      <c r="F58" s="36">
        <v>3500</v>
      </c>
      <c r="G58" s="38"/>
      <c r="H58" s="36" t="s">
        <v>288</v>
      </c>
      <c r="I58" s="39">
        <f t="shared" si="2"/>
        <v>3500</v>
      </c>
    </row>
    <row r="59" spans="1:9" s="39" customFormat="1" ht="15" customHeight="1" x14ac:dyDescent="0.25">
      <c r="A59" s="34">
        <v>69</v>
      </c>
      <c r="B59" s="35" t="s">
        <v>532</v>
      </c>
      <c r="C59" s="36" t="s">
        <v>533</v>
      </c>
      <c r="D59" s="37"/>
      <c r="E59" s="36">
        <v>1</v>
      </c>
      <c r="F59" s="36">
        <v>1500</v>
      </c>
      <c r="G59" s="38" t="s">
        <v>534</v>
      </c>
      <c r="H59" s="36" t="s">
        <v>288</v>
      </c>
      <c r="I59" s="39">
        <f t="shared" si="2"/>
        <v>1500</v>
      </c>
    </row>
    <row r="60" spans="1:9" ht="15" customHeight="1" x14ac:dyDescent="0.25">
      <c r="A60" s="23">
        <v>70</v>
      </c>
      <c r="B60" s="24" t="s">
        <v>539</v>
      </c>
      <c r="C60" s="25" t="s">
        <v>540</v>
      </c>
      <c r="D60" s="26" t="s">
        <v>541</v>
      </c>
      <c r="E60" s="25">
        <v>1</v>
      </c>
      <c r="F60" s="25">
        <v>6000</v>
      </c>
      <c r="G60" s="27"/>
      <c r="H60" s="25" t="s">
        <v>288</v>
      </c>
      <c r="I60">
        <f t="shared" ref="I60:I67" si="3">F60*E60</f>
        <v>6000</v>
      </c>
    </row>
    <row r="61" spans="1:9" s="39" customFormat="1" ht="15" customHeight="1" x14ac:dyDescent="0.25">
      <c r="A61" s="34"/>
      <c r="B61" s="35" t="s">
        <v>349</v>
      </c>
      <c r="C61" s="36" t="s">
        <v>549</v>
      </c>
      <c r="D61" s="37" t="s">
        <v>550</v>
      </c>
      <c r="E61" s="36">
        <v>1</v>
      </c>
      <c r="F61" s="36">
        <v>4000</v>
      </c>
      <c r="G61" s="38" t="s">
        <v>551</v>
      </c>
      <c r="H61" s="36" t="s">
        <v>288</v>
      </c>
      <c r="I61" s="39">
        <f t="shared" si="3"/>
        <v>4000</v>
      </c>
    </row>
    <row r="62" spans="1:9" s="39" customFormat="1" ht="15" customHeight="1" x14ac:dyDescent="0.25">
      <c r="A62" s="34"/>
      <c r="B62" s="35" t="s">
        <v>552</v>
      </c>
      <c r="C62" s="36" t="s">
        <v>344</v>
      </c>
      <c r="D62" s="37" t="s">
        <v>553</v>
      </c>
      <c r="E62" s="36">
        <v>1</v>
      </c>
      <c r="F62" s="36">
        <v>16000</v>
      </c>
      <c r="G62" s="38" t="s">
        <v>554</v>
      </c>
      <c r="H62" s="36" t="s">
        <v>288</v>
      </c>
      <c r="I62" s="39">
        <f t="shared" si="3"/>
        <v>16000</v>
      </c>
    </row>
    <row r="63" spans="1:9" s="39" customFormat="1" ht="15" customHeight="1" x14ac:dyDescent="0.25">
      <c r="A63" s="34"/>
      <c r="B63" s="35" t="s">
        <v>555</v>
      </c>
      <c r="C63" s="36" t="s">
        <v>235</v>
      </c>
      <c r="D63" s="37"/>
      <c r="E63" s="36">
        <v>1</v>
      </c>
      <c r="F63" s="36">
        <v>20000</v>
      </c>
      <c r="G63" s="38" t="s">
        <v>556</v>
      </c>
      <c r="H63" s="36" t="s">
        <v>288</v>
      </c>
      <c r="I63" s="39">
        <f t="shared" si="3"/>
        <v>20000</v>
      </c>
    </row>
    <row r="64" spans="1:9" ht="15" customHeight="1" x14ac:dyDescent="0.25">
      <c r="B64" s="5" t="s">
        <v>313</v>
      </c>
      <c r="C64" s="6" t="s">
        <v>314</v>
      </c>
      <c r="D64" s="31" t="s">
        <v>429</v>
      </c>
      <c r="E64" s="6">
        <v>1</v>
      </c>
      <c r="F64" s="6">
        <v>3000</v>
      </c>
      <c r="G64" s="19" t="s">
        <v>566</v>
      </c>
      <c r="H64" s="22" t="s">
        <v>288</v>
      </c>
      <c r="I64">
        <f t="shared" si="3"/>
        <v>3000</v>
      </c>
    </row>
    <row r="65" spans="1:9" ht="15" customHeight="1" x14ac:dyDescent="0.25">
      <c r="A65" s="23"/>
      <c r="B65" s="24" t="s">
        <v>405</v>
      </c>
      <c r="C65" s="25" t="s">
        <v>290</v>
      </c>
      <c r="D65" s="26" t="s">
        <v>727</v>
      </c>
      <c r="E65" s="25">
        <v>1</v>
      </c>
      <c r="F65" s="25">
        <v>1500</v>
      </c>
      <c r="G65" s="27" t="s">
        <v>284</v>
      </c>
      <c r="H65" s="25" t="s">
        <v>288</v>
      </c>
      <c r="I65">
        <f t="shared" si="3"/>
        <v>1500</v>
      </c>
    </row>
    <row r="66" spans="1:9" ht="15" customHeight="1" x14ac:dyDescent="0.25">
      <c r="B66" s="5" t="s">
        <v>878</v>
      </c>
      <c r="C66" s="6" t="s">
        <v>124</v>
      </c>
      <c r="D66" s="2" t="s">
        <v>873</v>
      </c>
      <c r="E66" s="6">
        <v>1</v>
      </c>
      <c r="F66" s="6">
        <v>35000</v>
      </c>
      <c r="G66" s="27" t="s">
        <v>284</v>
      </c>
      <c r="H66" s="25" t="s">
        <v>288</v>
      </c>
      <c r="I66">
        <f t="shared" si="3"/>
        <v>35000</v>
      </c>
    </row>
    <row r="67" spans="1:9" ht="15" customHeight="1" x14ac:dyDescent="0.25">
      <c r="B67" s="5" t="s">
        <v>879</v>
      </c>
      <c r="C67" s="6" t="s">
        <v>124</v>
      </c>
      <c r="E67" s="6">
        <v>1</v>
      </c>
      <c r="F67" s="6">
        <v>85000</v>
      </c>
      <c r="G67" s="19" t="s">
        <v>362</v>
      </c>
      <c r="H67" s="25" t="s">
        <v>288</v>
      </c>
      <c r="I67">
        <f t="shared" si="3"/>
        <v>85000</v>
      </c>
    </row>
    <row r="68" spans="1:9" ht="15" customHeight="1" x14ac:dyDescent="0.25">
      <c r="G68" s="19"/>
      <c r="H68" s="22"/>
    </row>
    <row r="69" spans="1:9" s="47" customFormat="1" ht="15" customHeight="1" x14ac:dyDescent="0.25">
      <c r="A69" s="42"/>
      <c r="B69" s="43" t="s">
        <v>352</v>
      </c>
      <c r="C69" s="44"/>
      <c r="D69" s="45"/>
      <c r="E69" s="44"/>
      <c r="F69" s="44"/>
      <c r="G69" s="46"/>
      <c r="H69" s="44"/>
      <c r="I69">
        <f>F69*E69</f>
        <v>0</v>
      </c>
    </row>
    <row r="70" spans="1:9" ht="15" customHeight="1" x14ac:dyDescent="0.25">
      <c r="A70" s="23"/>
      <c r="B70" s="24" t="s">
        <v>353</v>
      </c>
      <c r="C70" s="25"/>
      <c r="D70" s="26"/>
      <c r="E70" s="25">
        <v>1</v>
      </c>
      <c r="F70" s="25">
        <v>200</v>
      </c>
      <c r="G70" s="27" t="s">
        <v>354</v>
      </c>
      <c r="H70" s="25" t="s">
        <v>288</v>
      </c>
      <c r="I70">
        <f>F70*E70</f>
        <v>200</v>
      </c>
    </row>
    <row r="71" spans="1:9" ht="15" customHeight="1" x14ac:dyDescent="0.25">
      <c r="A71" s="23"/>
      <c r="B71" s="24" t="s">
        <v>355</v>
      </c>
      <c r="C71" s="25"/>
      <c r="D71" s="26"/>
      <c r="E71" s="25">
        <v>1</v>
      </c>
      <c r="F71" s="25">
        <v>200</v>
      </c>
      <c r="G71" s="27" t="s">
        <v>354</v>
      </c>
      <c r="H71" s="25" t="s">
        <v>288</v>
      </c>
      <c r="I71">
        <f>F71*E71</f>
        <v>200</v>
      </c>
    </row>
    <row r="72" spans="1:9" ht="15" customHeight="1" x14ac:dyDescent="0.25">
      <c r="A72" s="23"/>
      <c r="B72" s="24" t="s">
        <v>356</v>
      </c>
      <c r="C72" s="25"/>
      <c r="D72" s="26"/>
      <c r="E72" s="25">
        <v>1</v>
      </c>
      <c r="F72" s="25">
        <v>250</v>
      </c>
      <c r="G72" s="27" t="s">
        <v>354</v>
      </c>
      <c r="H72" s="25" t="s">
        <v>288</v>
      </c>
      <c r="I72">
        <f>F72*E72</f>
        <v>250</v>
      </c>
    </row>
    <row r="73" spans="1:9" ht="15" customHeight="1" x14ac:dyDescent="0.25">
      <c r="A73" s="23"/>
      <c r="B73" s="24" t="s">
        <v>346</v>
      </c>
      <c r="C73" s="40" t="s">
        <v>347</v>
      </c>
      <c r="D73" s="41" t="s">
        <v>347</v>
      </c>
      <c r="E73" s="25">
        <v>10</v>
      </c>
      <c r="F73" s="40" t="s">
        <v>347</v>
      </c>
      <c r="G73" s="27"/>
      <c r="H73" s="25" t="s">
        <v>288</v>
      </c>
    </row>
    <row r="74" spans="1:9" ht="15" customHeight="1" x14ac:dyDescent="0.25">
      <c r="A74" s="23"/>
      <c r="B74" s="24" t="s">
        <v>346</v>
      </c>
      <c r="C74" s="40" t="s">
        <v>347</v>
      </c>
      <c r="D74" s="41" t="s">
        <v>347</v>
      </c>
      <c r="E74" s="25">
        <v>3</v>
      </c>
      <c r="F74" s="40" t="s">
        <v>347</v>
      </c>
      <c r="G74" s="27" t="s">
        <v>456</v>
      </c>
      <c r="H74" s="25" t="s">
        <v>288</v>
      </c>
    </row>
    <row r="75" spans="1:9" ht="15" customHeight="1" x14ac:dyDescent="0.25">
      <c r="A75" s="23"/>
      <c r="B75" s="24" t="s">
        <v>346</v>
      </c>
      <c r="C75" s="40" t="s">
        <v>347</v>
      </c>
      <c r="D75" s="41" t="s">
        <v>347</v>
      </c>
      <c r="E75" s="25">
        <v>4</v>
      </c>
      <c r="F75" s="40" t="s">
        <v>347</v>
      </c>
      <c r="G75" s="27" t="s">
        <v>459</v>
      </c>
      <c r="H75" s="25" t="s">
        <v>288</v>
      </c>
    </row>
    <row r="76" spans="1:9" ht="15" customHeight="1" x14ac:dyDescent="0.25">
      <c r="A76" s="23"/>
      <c r="B76" s="24" t="s">
        <v>348</v>
      </c>
      <c r="C76" s="40" t="s">
        <v>347</v>
      </c>
      <c r="D76" s="41" t="s">
        <v>347</v>
      </c>
      <c r="E76" s="25">
        <v>5</v>
      </c>
      <c r="F76" s="40" t="s">
        <v>347</v>
      </c>
      <c r="G76" s="27"/>
      <c r="H76" s="25" t="s">
        <v>288</v>
      </c>
    </row>
    <row r="77" spans="1:9" ht="15" customHeight="1" x14ac:dyDescent="0.25">
      <c r="A77" s="23"/>
      <c r="B77" s="24" t="s">
        <v>457</v>
      </c>
      <c r="C77" s="40" t="s">
        <v>347</v>
      </c>
      <c r="D77" s="41" t="s">
        <v>347</v>
      </c>
      <c r="E77" s="25">
        <v>3</v>
      </c>
      <c r="F77" s="40" t="s">
        <v>347</v>
      </c>
      <c r="G77" s="27" t="s">
        <v>458</v>
      </c>
      <c r="H77" s="25" t="s">
        <v>288</v>
      </c>
    </row>
    <row r="78" spans="1:9" ht="15" customHeight="1" x14ac:dyDescent="0.25">
      <c r="A78" s="23"/>
      <c r="B78" s="24" t="s">
        <v>358</v>
      </c>
      <c r="C78" s="25"/>
      <c r="D78" s="26"/>
      <c r="E78" s="25">
        <v>1</v>
      </c>
      <c r="F78" s="25">
        <v>1500</v>
      </c>
      <c r="G78" s="27" t="s">
        <v>354</v>
      </c>
      <c r="H78" s="25" t="s">
        <v>288</v>
      </c>
      <c r="I78">
        <f t="shared" ref="I78:I108" si="4">F78*E78</f>
        <v>1500</v>
      </c>
    </row>
    <row r="79" spans="1:9" x14ac:dyDescent="0.25">
      <c r="A79" s="23"/>
      <c r="B79" s="24" t="s">
        <v>462</v>
      </c>
      <c r="C79" s="25"/>
      <c r="D79" s="26"/>
      <c r="E79" s="25">
        <v>9</v>
      </c>
      <c r="F79" s="25">
        <v>3000</v>
      </c>
      <c r="G79" s="27" t="s">
        <v>333</v>
      </c>
      <c r="H79" s="25" t="s">
        <v>288</v>
      </c>
      <c r="I79">
        <f t="shared" si="4"/>
        <v>27000</v>
      </c>
    </row>
    <row r="80" spans="1:9" x14ac:dyDescent="0.25">
      <c r="A80" s="23"/>
      <c r="B80" s="24" t="s">
        <v>463</v>
      </c>
      <c r="C80" s="25"/>
      <c r="D80" s="26"/>
      <c r="E80" s="25">
        <v>4</v>
      </c>
      <c r="F80" s="25">
        <v>3000</v>
      </c>
      <c r="G80" s="27" t="s">
        <v>333</v>
      </c>
      <c r="H80" s="25" t="s">
        <v>288</v>
      </c>
      <c r="I80">
        <f t="shared" si="4"/>
        <v>12000</v>
      </c>
    </row>
    <row r="81" spans="1:9" x14ac:dyDescent="0.25">
      <c r="A81" s="23"/>
      <c r="B81" s="24" t="s">
        <v>463</v>
      </c>
      <c r="C81" s="25"/>
      <c r="D81" s="26"/>
      <c r="E81" s="25">
        <v>1</v>
      </c>
      <c r="F81" s="25">
        <v>2500</v>
      </c>
      <c r="G81" s="27" t="s">
        <v>362</v>
      </c>
      <c r="H81" s="25" t="s">
        <v>288</v>
      </c>
      <c r="I81">
        <f t="shared" si="4"/>
        <v>2500</v>
      </c>
    </row>
    <row r="82" spans="1:9" x14ac:dyDescent="0.25">
      <c r="A82" s="23"/>
      <c r="B82" s="24" t="s">
        <v>464</v>
      </c>
      <c r="C82" s="25"/>
      <c r="D82" s="26"/>
      <c r="E82" s="25">
        <v>3</v>
      </c>
      <c r="F82" s="25">
        <v>800</v>
      </c>
      <c r="G82" s="27" t="s">
        <v>333</v>
      </c>
      <c r="H82" s="25" t="s">
        <v>288</v>
      </c>
      <c r="I82">
        <f t="shared" si="4"/>
        <v>2400</v>
      </c>
    </row>
    <row r="83" spans="1:9" x14ac:dyDescent="0.25">
      <c r="A83" s="23"/>
      <c r="B83" s="24" t="s">
        <v>466</v>
      </c>
      <c r="C83" s="25"/>
      <c r="D83" s="26"/>
      <c r="E83" s="25">
        <v>2</v>
      </c>
      <c r="F83" s="25">
        <v>1000</v>
      </c>
      <c r="G83" s="27" t="s">
        <v>333</v>
      </c>
      <c r="H83" s="25" t="s">
        <v>288</v>
      </c>
      <c r="I83">
        <f t="shared" si="4"/>
        <v>2000</v>
      </c>
    </row>
    <row r="84" spans="1:9" x14ac:dyDescent="0.25">
      <c r="A84" s="23"/>
      <c r="B84" s="24" t="s">
        <v>465</v>
      </c>
      <c r="C84" s="25"/>
      <c r="D84" s="26"/>
      <c r="E84" s="25">
        <v>4</v>
      </c>
      <c r="F84" s="25">
        <v>800</v>
      </c>
      <c r="G84" s="27" t="s">
        <v>333</v>
      </c>
      <c r="H84" s="25" t="s">
        <v>288</v>
      </c>
      <c r="I84">
        <f t="shared" si="4"/>
        <v>3200</v>
      </c>
    </row>
    <row r="85" spans="1:9" ht="15" customHeight="1" x14ac:dyDescent="0.25">
      <c r="A85" s="23"/>
      <c r="B85" s="24" t="s">
        <v>357</v>
      </c>
      <c r="C85" s="25"/>
      <c r="D85" s="26"/>
      <c r="E85" s="25">
        <v>1</v>
      </c>
      <c r="F85" s="25">
        <v>300</v>
      </c>
      <c r="G85" s="27" t="s">
        <v>354</v>
      </c>
      <c r="H85" s="25" t="s">
        <v>288</v>
      </c>
      <c r="I85">
        <f t="shared" si="4"/>
        <v>300</v>
      </c>
    </row>
    <row r="86" spans="1:9" ht="15" customHeight="1" x14ac:dyDescent="0.25">
      <c r="A86" s="23"/>
      <c r="B86" s="24" t="s">
        <v>360</v>
      </c>
      <c r="C86" s="25"/>
      <c r="D86" s="26"/>
      <c r="E86" s="25">
        <v>2</v>
      </c>
      <c r="F86" s="25">
        <v>500</v>
      </c>
      <c r="G86" s="27" t="s">
        <v>354</v>
      </c>
      <c r="H86" s="25" t="s">
        <v>288</v>
      </c>
      <c r="I86">
        <f t="shared" si="4"/>
        <v>1000</v>
      </c>
    </row>
    <row r="87" spans="1:9" ht="15" customHeight="1" x14ac:dyDescent="0.25">
      <c r="A87" s="23"/>
      <c r="B87" s="24" t="s">
        <v>361</v>
      </c>
      <c r="C87" s="25"/>
      <c r="D87" s="26"/>
      <c r="E87" s="25">
        <v>2</v>
      </c>
      <c r="F87" s="25">
        <v>500</v>
      </c>
      <c r="G87" s="27" t="s">
        <v>362</v>
      </c>
      <c r="H87" s="25" t="s">
        <v>288</v>
      </c>
      <c r="I87">
        <f t="shared" si="4"/>
        <v>1000</v>
      </c>
    </row>
    <row r="88" spans="1:9" ht="15" customHeight="1" x14ac:dyDescent="0.25">
      <c r="A88" s="23"/>
      <c r="B88" s="24" t="s">
        <v>371</v>
      </c>
      <c r="C88" s="25"/>
      <c r="D88" s="26"/>
      <c r="E88" s="25">
        <v>1</v>
      </c>
      <c r="F88" s="25">
        <v>500</v>
      </c>
      <c r="G88" s="27" t="s">
        <v>333</v>
      </c>
      <c r="H88" s="25" t="s">
        <v>288</v>
      </c>
      <c r="I88">
        <f t="shared" si="4"/>
        <v>500</v>
      </c>
    </row>
    <row r="89" spans="1:9" ht="15" customHeight="1" x14ac:dyDescent="0.25">
      <c r="A89" s="23"/>
      <c r="B89" s="24" t="s">
        <v>372</v>
      </c>
      <c r="C89" s="25"/>
      <c r="D89" s="26"/>
      <c r="E89" s="25">
        <v>2</v>
      </c>
      <c r="F89" s="25">
        <v>200</v>
      </c>
      <c r="G89" s="27" t="s">
        <v>333</v>
      </c>
      <c r="H89" s="25" t="s">
        <v>288</v>
      </c>
      <c r="I89">
        <f t="shared" si="4"/>
        <v>400</v>
      </c>
    </row>
    <row r="90" spans="1:9" ht="15" customHeight="1" x14ac:dyDescent="0.25">
      <c r="A90" s="23"/>
      <c r="B90" s="24" t="s">
        <v>373</v>
      </c>
      <c r="C90" s="25"/>
      <c r="D90" s="26"/>
      <c r="E90" s="25">
        <v>2</v>
      </c>
      <c r="F90" s="25">
        <v>200</v>
      </c>
      <c r="G90" s="27" t="s">
        <v>333</v>
      </c>
      <c r="H90" s="25" t="s">
        <v>288</v>
      </c>
      <c r="I90">
        <f t="shared" si="4"/>
        <v>400</v>
      </c>
    </row>
    <row r="91" spans="1:9" ht="15" customHeight="1" x14ac:dyDescent="0.25">
      <c r="A91" s="23"/>
      <c r="B91" s="24" t="s">
        <v>444</v>
      </c>
      <c r="C91" s="25"/>
      <c r="D91" s="26"/>
      <c r="E91" s="25">
        <v>8</v>
      </c>
      <c r="F91" s="25">
        <v>100</v>
      </c>
      <c r="G91" s="27" t="s">
        <v>333</v>
      </c>
      <c r="H91" s="25" t="s">
        <v>288</v>
      </c>
      <c r="I91">
        <f t="shared" si="4"/>
        <v>800</v>
      </c>
    </row>
    <row r="92" spans="1:9" ht="15" customHeight="1" x14ac:dyDescent="0.25">
      <c r="A92" s="23"/>
      <c r="B92" s="24" t="s">
        <v>445</v>
      </c>
      <c r="C92" s="25"/>
      <c r="D92" s="26"/>
      <c r="E92" s="25">
        <v>4</v>
      </c>
      <c r="F92" s="25">
        <v>100</v>
      </c>
      <c r="G92" s="27" t="s">
        <v>333</v>
      </c>
      <c r="H92" s="25" t="s">
        <v>288</v>
      </c>
      <c r="I92">
        <f t="shared" si="4"/>
        <v>400</v>
      </c>
    </row>
    <row r="93" spans="1:9" ht="15" customHeight="1" x14ac:dyDescent="0.25">
      <c r="A93" s="23"/>
      <c r="B93" s="24" t="s">
        <v>446</v>
      </c>
      <c r="C93" s="25"/>
      <c r="D93" s="26"/>
      <c r="E93" s="25">
        <v>3</v>
      </c>
      <c r="F93" s="25">
        <v>100</v>
      </c>
      <c r="G93" s="27" t="s">
        <v>333</v>
      </c>
      <c r="H93" s="25" t="s">
        <v>288</v>
      </c>
      <c r="I93">
        <f t="shared" si="4"/>
        <v>300</v>
      </c>
    </row>
    <row r="94" spans="1:9" ht="15" customHeight="1" x14ac:dyDescent="0.25">
      <c r="A94" s="23"/>
      <c r="B94" s="24" t="s">
        <v>363</v>
      </c>
      <c r="C94" s="25"/>
      <c r="D94" s="26"/>
      <c r="E94" s="25">
        <v>13</v>
      </c>
      <c r="F94" s="25">
        <v>50</v>
      </c>
      <c r="G94" s="27" t="s">
        <v>354</v>
      </c>
      <c r="H94" s="25" t="s">
        <v>288</v>
      </c>
      <c r="I94">
        <f t="shared" si="4"/>
        <v>650</v>
      </c>
    </row>
    <row r="95" spans="1:9" ht="15" customHeight="1" x14ac:dyDescent="0.25">
      <c r="A95" s="23"/>
      <c r="B95" s="24" t="s">
        <v>364</v>
      </c>
      <c r="C95" s="25"/>
      <c r="D95" s="26"/>
      <c r="E95" s="25">
        <v>1</v>
      </c>
      <c r="F95" s="25">
        <v>50</v>
      </c>
      <c r="G95" s="27" t="s">
        <v>354</v>
      </c>
      <c r="H95" s="25" t="s">
        <v>288</v>
      </c>
      <c r="I95">
        <f t="shared" si="4"/>
        <v>50</v>
      </c>
    </row>
    <row r="96" spans="1:9" ht="15" customHeight="1" x14ac:dyDescent="0.25">
      <c r="A96" s="23"/>
      <c r="B96" s="24" t="s">
        <v>365</v>
      </c>
      <c r="C96" s="25"/>
      <c r="D96" s="26"/>
      <c r="E96" s="25">
        <v>6</v>
      </c>
      <c r="F96" s="25">
        <v>50</v>
      </c>
      <c r="G96" s="27" t="s">
        <v>354</v>
      </c>
      <c r="H96" s="25" t="s">
        <v>288</v>
      </c>
      <c r="I96">
        <f t="shared" si="4"/>
        <v>300</v>
      </c>
    </row>
    <row r="97" spans="1:9" ht="15" customHeight="1" x14ac:dyDescent="0.25">
      <c r="A97" s="23"/>
      <c r="B97" s="24" t="s">
        <v>366</v>
      </c>
      <c r="C97" s="25"/>
      <c r="D97" s="26"/>
      <c r="E97" s="25">
        <v>3</v>
      </c>
      <c r="F97" s="25">
        <v>50</v>
      </c>
      <c r="G97" s="27" t="s">
        <v>354</v>
      </c>
      <c r="H97" s="25" t="s">
        <v>288</v>
      </c>
      <c r="I97">
        <f t="shared" si="4"/>
        <v>150</v>
      </c>
    </row>
    <row r="98" spans="1:9" ht="15" customHeight="1" x14ac:dyDescent="0.25">
      <c r="A98" s="23"/>
      <c r="B98" s="24" t="s">
        <v>367</v>
      </c>
      <c r="C98" s="25"/>
      <c r="D98" s="26"/>
      <c r="E98" s="25">
        <v>1</v>
      </c>
      <c r="F98" s="25">
        <v>50</v>
      </c>
      <c r="G98" s="27" t="s">
        <v>354</v>
      </c>
      <c r="H98" s="25" t="s">
        <v>288</v>
      </c>
      <c r="I98">
        <f t="shared" si="4"/>
        <v>50</v>
      </c>
    </row>
    <row r="99" spans="1:9" ht="15" customHeight="1" x14ac:dyDescent="0.25">
      <c r="A99" s="23"/>
      <c r="B99" s="24" t="s">
        <v>368</v>
      </c>
      <c r="C99" s="25"/>
      <c r="D99" s="26"/>
      <c r="E99" s="25">
        <v>4</v>
      </c>
      <c r="F99" s="25">
        <v>50</v>
      </c>
      <c r="G99" s="27" t="s">
        <v>354</v>
      </c>
      <c r="H99" s="25" t="s">
        <v>288</v>
      </c>
      <c r="I99">
        <f t="shared" si="4"/>
        <v>200</v>
      </c>
    </row>
    <row r="100" spans="1:9" ht="15" customHeight="1" x14ac:dyDescent="0.25">
      <c r="A100" s="23"/>
      <c r="B100" s="24" t="s">
        <v>369</v>
      </c>
      <c r="C100" s="25"/>
      <c r="D100" s="26"/>
      <c r="E100" s="25">
        <v>2</v>
      </c>
      <c r="F100" s="25">
        <v>50</v>
      </c>
      <c r="G100" s="27" t="s">
        <v>354</v>
      </c>
      <c r="H100" s="25" t="s">
        <v>288</v>
      </c>
      <c r="I100">
        <f t="shared" si="4"/>
        <v>100</v>
      </c>
    </row>
    <row r="101" spans="1:9" ht="15" customHeight="1" x14ac:dyDescent="0.25">
      <c r="A101" s="23"/>
      <c r="B101" s="24" t="s">
        <v>370</v>
      </c>
      <c r="C101" s="25"/>
      <c r="D101" s="26"/>
      <c r="E101" s="25">
        <v>1</v>
      </c>
      <c r="F101" s="25">
        <v>50</v>
      </c>
      <c r="G101" s="27" t="s">
        <v>354</v>
      </c>
      <c r="H101" s="25" t="s">
        <v>288</v>
      </c>
      <c r="I101">
        <f t="shared" si="4"/>
        <v>50</v>
      </c>
    </row>
    <row r="102" spans="1:9" ht="15" customHeight="1" x14ac:dyDescent="0.25">
      <c r="A102" s="23"/>
      <c r="B102" s="24" t="s">
        <v>376</v>
      </c>
      <c r="C102" s="25"/>
      <c r="D102" s="26"/>
      <c r="E102" s="25">
        <v>1</v>
      </c>
      <c r="F102" s="25">
        <v>50</v>
      </c>
      <c r="G102" s="27" t="s">
        <v>354</v>
      </c>
      <c r="H102" s="25" t="s">
        <v>288</v>
      </c>
      <c r="I102">
        <f t="shared" si="4"/>
        <v>50</v>
      </c>
    </row>
    <row r="103" spans="1:9" ht="15" customHeight="1" x14ac:dyDescent="0.25">
      <c r="A103" s="23"/>
      <c r="B103" s="24" t="s">
        <v>374</v>
      </c>
      <c r="C103" s="25"/>
      <c r="D103" s="26"/>
      <c r="E103" s="25">
        <v>1</v>
      </c>
      <c r="F103" s="25">
        <v>50</v>
      </c>
      <c r="G103" s="27" t="s">
        <v>354</v>
      </c>
      <c r="H103" s="25" t="s">
        <v>288</v>
      </c>
      <c r="I103">
        <f t="shared" si="4"/>
        <v>50</v>
      </c>
    </row>
    <row r="104" spans="1:9" ht="15" customHeight="1" x14ac:dyDescent="0.25">
      <c r="A104" s="23"/>
      <c r="B104" s="24" t="s">
        <v>375</v>
      </c>
      <c r="C104" s="25"/>
      <c r="D104" s="26"/>
      <c r="E104" s="25">
        <v>2</v>
      </c>
      <c r="F104" s="25">
        <v>50</v>
      </c>
      <c r="G104" s="27" t="s">
        <v>354</v>
      </c>
      <c r="H104" s="25" t="s">
        <v>288</v>
      </c>
      <c r="I104">
        <f t="shared" si="4"/>
        <v>100</v>
      </c>
    </row>
    <row r="105" spans="1:9" ht="15" customHeight="1" x14ac:dyDescent="0.25">
      <c r="A105" s="23"/>
      <c r="B105" s="24" t="s">
        <v>377</v>
      </c>
      <c r="C105" s="25"/>
      <c r="D105" s="26"/>
      <c r="E105" s="25">
        <v>1</v>
      </c>
      <c r="F105" s="25">
        <v>50</v>
      </c>
      <c r="G105" s="27" t="s">
        <v>354</v>
      </c>
      <c r="H105" s="25" t="s">
        <v>288</v>
      </c>
      <c r="I105">
        <f t="shared" si="4"/>
        <v>50</v>
      </c>
    </row>
    <row r="106" spans="1:9" ht="15" customHeight="1" x14ac:dyDescent="0.25">
      <c r="A106" s="23"/>
      <c r="B106" s="24" t="s">
        <v>378</v>
      </c>
      <c r="C106" s="25" t="s">
        <v>379</v>
      </c>
      <c r="D106" s="26"/>
      <c r="E106" s="25">
        <v>5</v>
      </c>
      <c r="F106" s="25">
        <v>200</v>
      </c>
      <c r="G106" s="27" t="s">
        <v>354</v>
      </c>
      <c r="H106" s="25" t="s">
        <v>288</v>
      </c>
      <c r="I106">
        <f t="shared" si="4"/>
        <v>1000</v>
      </c>
    </row>
    <row r="107" spans="1:9" ht="15" customHeight="1" x14ac:dyDescent="0.25">
      <c r="A107" s="23"/>
      <c r="B107" s="24" t="s">
        <v>381</v>
      </c>
      <c r="C107" s="25" t="s">
        <v>379</v>
      </c>
      <c r="D107" s="25"/>
      <c r="E107" s="25">
        <v>1</v>
      </c>
      <c r="F107" s="25">
        <v>250</v>
      </c>
      <c r="G107" s="27" t="s">
        <v>354</v>
      </c>
      <c r="H107" s="25" t="s">
        <v>288</v>
      </c>
      <c r="I107">
        <f t="shared" si="4"/>
        <v>250</v>
      </c>
    </row>
    <row r="108" spans="1:9" ht="15" customHeight="1" x14ac:dyDescent="0.25">
      <c r="A108" s="23"/>
      <c r="B108" s="24" t="s">
        <v>380</v>
      </c>
      <c r="C108" s="25" t="s">
        <v>379</v>
      </c>
      <c r="D108" s="26"/>
      <c r="E108" s="25">
        <v>2</v>
      </c>
      <c r="F108" s="25">
        <v>300</v>
      </c>
      <c r="G108" s="27" t="s">
        <v>354</v>
      </c>
      <c r="H108" s="25" t="s">
        <v>288</v>
      </c>
      <c r="I108">
        <f t="shared" si="4"/>
        <v>600</v>
      </c>
    </row>
    <row r="109" spans="1:9" ht="15" customHeight="1" x14ac:dyDescent="0.25">
      <c r="A109" s="23"/>
      <c r="B109" s="24" t="s">
        <v>388</v>
      </c>
      <c r="C109" s="25" t="s">
        <v>389</v>
      </c>
      <c r="D109" s="26" t="s">
        <v>391</v>
      </c>
      <c r="E109" s="25">
        <v>4</v>
      </c>
      <c r="F109" s="40" t="s">
        <v>347</v>
      </c>
      <c r="G109" s="27" t="s">
        <v>392</v>
      </c>
      <c r="H109" s="25" t="s">
        <v>288</v>
      </c>
    </row>
    <row r="110" spans="1:9" ht="15" customHeight="1" x14ac:dyDescent="0.25">
      <c r="A110" s="23"/>
      <c r="B110" s="24" t="s">
        <v>388</v>
      </c>
      <c r="C110" s="25" t="s">
        <v>390</v>
      </c>
      <c r="D110" s="26" t="s">
        <v>393</v>
      </c>
      <c r="E110" s="25">
        <v>1</v>
      </c>
      <c r="F110" s="40" t="s">
        <v>347</v>
      </c>
      <c r="G110" s="27" t="s">
        <v>394</v>
      </c>
      <c r="H110" s="25" t="s">
        <v>288</v>
      </c>
    </row>
    <row r="111" spans="1:9" ht="15" customHeight="1" x14ac:dyDescent="0.25">
      <c r="A111" s="23"/>
      <c r="B111" s="24" t="s">
        <v>388</v>
      </c>
      <c r="C111" s="25" t="s">
        <v>395</v>
      </c>
      <c r="D111" s="26" t="s">
        <v>396</v>
      </c>
      <c r="E111" s="25">
        <v>2</v>
      </c>
      <c r="F111" s="40" t="s">
        <v>347</v>
      </c>
      <c r="G111" s="27" t="s">
        <v>397</v>
      </c>
      <c r="H111" s="25" t="s">
        <v>288</v>
      </c>
    </row>
    <row r="112" spans="1:9" ht="15" customHeight="1" x14ac:dyDescent="0.25">
      <c r="A112" s="23"/>
      <c r="B112" s="24" t="s">
        <v>407</v>
      </c>
      <c r="C112" s="25" t="s">
        <v>408</v>
      </c>
      <c r="D112" s="26"/>
      <c r="E112" s="25">
        <v>85</v>
      </c>
      <c r="F112" s="25">
        <v>40</v>
      </c>
      <c r="G112" s="27" t="s">
        <v>409</v>
      </c>
      <c r="H112" s="25" t="s">
        <v>288</v>
      </c>
      <c r="I112">
        <f t="shared" ref="I112:I119" si="5">F112*E112</f>
        <v>3400</v>
      </c>
    </row>
    <row r="113" spans="1:9" ht="15" customHeight="1" x14ac:dyDescent="0.25">
      <c r="A113" s="23"/>
      <c r="B113" s="24" t="s">
        <v>478</v>
      </c>
      <c r="C113" s="25" t="s">
        <v>408</v>
      </c>
      <c r="D113" s="26"/>
      <c r="E113" s="25">
        <v>22</v>
      </c>
      <c r="F113" s="25">
        <v>20</v>
      </c>
      <c r="G113" s="27"/>
      <c r="H113" s="25" t="s">
        <v>288</v>
      </c>
      <c r="I113">
        <f t="shared" si="5"/>
        <v>440</v>
      </c>
    </row>
    <row r="114" spans="1:9" ht="15" customHeight="1" x14ac:dyDescent="0.25">
      <c r="A114" s="23"/>
      <c r="B114" s="24" t="s">
        <v>479</v>
      </c>
      <c r="C114" s="25" t="s">
        <v>480</v>
      </c>
      <c r="D114" s="26"/>
      <c r="E114" s="25">
        <v>26</v>
      </c>
      <c r="F114" s="25">
        <v>20</v>
      </c>
      <c r="G114" s="27"/>
      <c r="H114" s="25" t="s">
        <v>288</v>
      </c>
      <c r="I114">
        <f t="shared" si="5"/>
        <v>520</v>
      </c>
    </row>
    <row r="115" spans="1:9" ht="15" customHeight="1" x14ac:dyDescent="0.25">
      <c r="A115" s="23"/>
      <c r="B115" s="24" t="s">
        <v>412</v>
      </c>
      <c r="C115" s="25" t="s">
        <v>413</v>
      </c>
      <c r="D115" s="26"/>
      <c r="E115" s="25">
        <f>12+12+9+12+12</f>
        <v>57</v>
      </c>
      <c r="F115" s="25">
        <v>50</v>
      </c>
      <c r="G115" s="27" t="s">
        <v>187</v>
      </c>
      <c r="H115" s="25" t="s">
        <v>288</v>
      </c>
      <c r="I115">
        <f t="shared" si="5"/>
        <v>2850</v>
      </c>
    </row>
    <row r="116" spans="1:9" ht="15" customHeight="1" x14ac:dyDescent="0.25">
      <c r="A116" s="23"/>
      <c r="B116" s="24" t="s">
        <v>412</v>
      </c>
      <c r="C116" s="25" t="s">
        <v>414</v>
      </c>
      <c r="D116" s="26"/>
      <c r="E116" s="25">
        <v>3</v>
      </c>
      <c r="F116" s="25">
        <v>50</v>
      </c>
      <c r="G116" s="27" t="s">
        <v>415</v>
      </c>
      <c r="H116" s="25" t="s">
        <v>288</v>
      </c>
      <c r="I116">
        <f t="shared" si="5"/>
        <v>150</v>
      </c>
    </row>
    <row r="117" spans="1:9" ht="15" customHeight="1" x14ac:dyDescent="0.25">
      <c r="A117" s="23"/>
      <c r="B117" s="24" t="s">
        <v>416</v>
      </c>
      <c r="C117" s="25"/>
      <c r="D117" s="26"/>
      <c r="E117" s="25">
        <v>1700</v>
      </c>
      <c r="F117" s="25">
        <v>5</v>
      </c>
      <c r="G117" s="27" t="s">
        <v>409</v>
      </c>
      <c r="H117" s="25" t="s">
        <v>288</v>
      </c>
      <c r="I117">
        <f t="shared" si="5"/>
        <v>8500</v>
      </c>
    </row>
    <row r="118" spans="1:9" ht="15" customHeight="1" x14ac:dyDescent="0.25">
      <c r="A118" s="23"/>
      <c r="B118" s="24" t="s">
        <v>430</v>
      </c>
      <c r="C118" s="25"/>
      <c r="D118" s="26"/>
      <c r="E118" s="25">
        <v>500</v>
      </c>
      <c r="F118" s="25">
        <v>2</v>
      </c>
      <c r="G118" s="27" t="s">
        <v>431</v>
      </c>
      <c r="H118" s="25" t="s">
        <v>288</v>
      </c>
      <c r="I118">
        <f t="shared" si="5"/>
        <v>1000</v>
      </c>
    </row>
    <row r="119" spans="1:9" ht="15" customHeight="1" x14ac:dyDescent="0.25">
      <c r="A119" s="23"/>
      <c r="B119" s="24" t="s">
        <v>432</v>
      </c>
      <c r="C119" s="25"/>
      <c r="D119" s="26"/>
      <c r="E119" s="25">
        <v>54</v>
      </c>
      <c r="F119" s="25">
        <v>4</v>
      </c>
      <c r="G119" s="27" t="s">
        <v>409</v>
      </c>
      <c r="H119" s="25" t="s">
        <v>288</v>
      </c>
      <c r="I119">
        <f t="shared" si="5"/>
        <v>216</v>
      </c>
    </row>
    <row r="120" spans="1:9" ht="15" customHeight="1" x14ac:dyDescent="0.25">
      <c r="A120" s="23"/>
      <c r="B120" s="24" t="s">
        <v>433</v>
      </c>
      <c r="C120" s="25"/>
      <c r="D120" s="26"/>
      <c r="E120" s="25">
        <v>1</v>
      </c>
      <c r="F120" s="40" t="s">
        <v>347</v>
      </c>
      <c r="G120" s="27" t="s">
        <v>434</v>
      </c>
      <c r="H120" s="25" t="s">
        <v>288</v>
      </c>
    </row>
    <row r="121" spans="1:9" ht="15" customHeight="1" x14ac:dyDescent="0.25">
      <c r="A121" s="23"/>
      <c r="B121" s="24" t="s">
        <v>442</v>
      </c>
      <c r="C121" s="25" t="s">
        <v>443</v>
      </c>
      <c r="D121" s="26"/>
      <c r="E121" s="25">
        <v>4</v>
      </c>
      <c r="F121" s="25">
        <v>300</v>
      </c>
      <c r="G121" s="27" t="s">
        <v>330</v>
      </c>
      <c r="H121" s="25" t="s">
        <v>288</v>
      </c>
      <c r="I121">
        <f>F121*E121</f>
        <v>1200</v>
      </c>
    </row>
    <row r="122" spans="1:9" ht="15" customHeight="1" x14ac:dyDescent="0.25">
      <c r="A122" s="23"/>
      <c r="B122" s="24" t="s">
        <v>447</v>
      </c>
      <c r="C122" s="25"/>
      <c r="D122" s="26"/>
      <c r="E122" s="25">
        <v>10</v>
      </c>
      <c r="F122" s="40" t="s">
        <v>347</v>
      </c>
      <c r="G122" s="27"/>
      <c r="H122" s="25" t="s">
        <v>288</v>
      </c>
    </row>
    <row r="123" spans="1:9" ht="15" customHeight="1" x14ac:dyDescent="0.25">
      <c r="A123" s="23"/>
      <c r="B123" s="24" t="s">
        <v>448</v>
      </c>
      <c r="C123" s="25"/>
      <c r="D123" s="26"/>
      <c r="E123" s="25">
        <v>27</v>
      </c>
      <c r="F123" s="25">
        <v>250</v>
      </c>
      <c r="G123" s="27" t="s">
        <v>449</v>
      </c>
      <c r="H123" s="25" t="s">
        <v>288</v>
      </c>
      <c r="I123">
        <f t="shared" ref="I123:I128" si="6">F123*E123</f>
        <v>6750</v>
      </c>
    </row>
    <row r="124" spans="1:9" ht="15" customHeight="1" x14ac:dyDescent="0.25">
      <c r="A124" s="23"/>
      <c r="B124" s="24" t="s">
        <v>460</v>
      </c>
      <c r="C124" s="25"/>
      <c r="D124" s="26"/>
      <c r="E124" s="25">
        <v>1</v>
      </c>
      <c r="F124" s="25">
        <v>500</v>
      </c>
      <c r="G124" s="27"/>
      <c r="H124" s="25" t="s">
        <v>288</v>
      </c>
      <c r="I124">
        <f t="shared" si="6"/>
        <v>500</v>
      </c>
    </row>
    <row r="125" spans="1:9" ht="15" customHeight="1" x14ac:dyDescent="0.25">
      <c r="A125" s="23"/>
      <c r="B125" s="24" t="s">
        <v>470</v>
      </c>
      <c r="C125" s="25"/>
      <c r="D125" s="26"/>
      <c r="E125" s="25">
        <v>1</v>
      </c>
      <c r="F125" s="25">
        <v>1000</v>
      </c>
      <c r="G125" s="27" t="s">
        <v>362</v>
      </c>
      <c r="H125" s="25" t="s">
        <v>288</v>
      </c>
      <c r="I125">
        <f t="shared" si="6"/>
        <v>1000</v>
      </c>
    </row>
    <row r="126" spans="1:9" ht="15" customHeight="1" x14ac:dyDescent="0.25">
      <c r="A126" s="23"/>
      <c r="B126" s="24" t="s">
        <v>474</v>
      </c>
      <c r="C126" s="25"/>
      <c r="D126" s="26"/>
      <c r="E126" s="25">
        <v>1</v>
      </c>
      <c r="F126" s="25">
        <v>250</v>
      </c>
      <c r="G126" s="27" t="s">
        <v>475</v>
      </c>
      <c r="H126" s="25" t="s">
        <v>288</v>
      </c>
      <c r="I126">
        <f t="shared" si="6"/>
        <v>250</v>
      </c>
    </row>
    <row r="127" spans="1:9" ht="15" customHeight="1" x14ac:dyDescent="0.25">
      <c r="A127" s="23"/>
      <c r="B127" s="24" t="s">
        <v>476</v>
      </c>
      <c r="C127" s="25"/>
      <c r="D127" s="26"/>
      <c r="E127" s="25">
        <v>3</v>
      </c>
      <c r="F127" s="25">
        <v>300</v>
      </c>
      <c r="G127" s="27" t="s">
        <v>475</v>
      </c>
      <c r="H127" s="25" t="s">
        <v>288</v>
      </c>
      <c r="I127">
        <f t="shared" si="6"/>
        <v>900</v>
      </c>
    </row>
    <row r="128" spans="1:9" ht="15" customHeight="1" x14ac:dyDescent="0.25">
      <c r="A128" s="23"/>
      <c r="B128" s="24" t="s">
        <v>477</v>
      </c>
      <c r="C128" s="25"/>
      <c r="D128" s="26"/>
      <c r="E128" s="25">
        <v>1</v>
      </c>
      <c r="F128" s="25">
        <v>100</v>
      </c>
      <c r="G128" s="27" t="s">
        <v>475</v>
      </c>
      <c r="H128" s="25" t="s">
        <v>288</v>
      </c>
      <c r="I128">
        <f t="shared" si="6"/>
        <v>100</v>
      </c>
    </row>
    <row r="129" spans="1:9" ht="15" customHeight="1" x14ac:dyDescent="0.25">
      <c r="A129" s="23"/>
      <c r="B129" s="24" t="s">
        <v>481</v>
      </c>
      <c r="C129" s="25" t="s">
        <v>482</v>
      </c>
      <c r="D129" s="26" t="s">
        <v>483</v>
      </c>
      <c r="E129" s="25">
        <v>300</v>
      </c>
      <c r="F129" s="40" t="s">
        <v>347</v>
      </c>
      <c r="G129" s="27" t="s">
        <v>484</v>
      </c>
      <c r="H129" s="25" t="s">
        <v>288</v>
      </c>
    </row>
    <row r="130" spans="1:9" ht="15" customHeight="1" x14ac:dyDescent="0.25">
      <c r="A130" s="23"/>
      <c r="B130" s="24" t="s">
        <v>485</v>
      </c>
      <c r="C130" s="25"/>
      <c r="D130" s="26"/>
      <c r="E130" s="25">
        <v>1</v>
      </c>
      <c r="F130" s="25">
        <v>3000</v>
      </c>
      <c r="G130" s="27" t="s">
        <v>486</v>
      </c>
      <c r="H130" s="25" t="s">
        <v>288</v>
      </c>
      <c r="I130">
        <f>F130*E130</f>
        <v>3000</v>
      </c>
    </row>
    <row r="131" spans="1:9" ht="15" customHeight="1" x14ac:dyDescent="0.25">
      <c r="A131" s="23"/>
      <c r="B131" s="24" t="s">
        <v>487</v>
      </c>
      <c r="C131" s="25"/>
      <c r="D131" s="26"/>
      <c r="E131" s="25">
        <v>2</v>
      </c>
      <c r="F131" s="25">
        <v>3000</v>
      </c>
      <c r="G131" s="27"/>
      <c r="H131" s="25" t="s">
        <v>288</v>
      </c>
      <c r="I131">
        <f>F131*E131</f>
        <v>6000</v>
      </c>
    </row>
    <row r="132" spans="1:9" ht="15" customHeight="1" x14ac:dyDescent="0.25">
      <c r="A132" s="23"/>
      <c r="B132" s="24" t="s">
        <v>488</v>
      </c>
      <c r="C132" s="25"/>
      <c r="D132" s="26"/>
      <c r="E132" s="25">
        <v>1</v>
      </c>
      <c r="F132" s="25">
        <v>4000</v>
      </c>
      <c r="G132" s="27"/>
      <c r="H132" s="25" t="s">
        <v>288</v>
      </c>
      <c r="I132">
        <f>F132*E132</f>
        <v>4000</v>
      </c>
    </row>
    <row r="133" spans="1:9" ht="15" customHeight="1" x14ac:dyDescent="0.25">
      <c r="A133" s="23"/>
      <c r="B133" s="24" t="s">
        <v>489</v>
      </c>
      <c r="C133" s="25"/>
      <c r="D133" s="26"/>
      <c r="E133" s="25">
        <v>1</v>
      </c>
      <c r="F133" s="25">
        <v>4000</v>
      </c>
      <c r="G133" s="27"/>
      <c r="H133" s="25" t="s">
        <v>288</v>
      </c>
      <c r="I133">
        <f>F133*E133</f>
        <v>4000</v>
      </c>
    </row>
    <row r="134" spans="1:9" ht="15" customHeight="1" x14ac:dyDescent="0.25">
      <c r="A134" s="23"/>
      <c r="B134" s="24" t="s">
        <v>493</v>
      </c>
      <c r="C134" s="25"/>
      <c r="D134" s="26"/>
      <c r="E134" s="25">
        <v>300</v>
      </c>
      <c r="F134" s="40" t="s">
        <v>347</v>
      </c>
      <c r="G134" s="27" t="s">
        <v>494</v>
      </c>
      <c r="H134" s="25" t="s">
        <v>288</v>
      </c>
    </row>
    <row r="135" spans="1:9" ht="15" customHeight="1" x14ac:dyDescent="0.25">
      <c r="A135" s="23"/>
      <c r="B135" s="24" t="s">
        <v>495</v>
      </c>
      <c r="C135" s="25" t="s">
        <v>185</v>
      </c>
      <c r="D135" s="26"/>
      <c r="E135" s="25">
        <v>7</v>
      </c>
      <c r="F135" s="40" t="s">
        <v>347</v>
      </c>
      <c r="G135" s="27" t="s">
        <v>496</v>
      </c>
      <c r="H135" s="25" t="s">
        <v>288</v>
      </c>
    </row>
    <row r="136" spans="1:9" ht="15" customHeight="1" x14ac:dyDescent="0.25">
      <c r="A136" s="23"/>
      <c r="B136" s="24" t="s">
        <v>498</v>
      </c>
      <c r="C136" s="25" t="s">
        <v>497</v>
      </c>
      <c r="D136" s="26"/>
      <c r="E136" s="25">
        <v>3</v>
      </c>
      <c r="F136" s="25">
        <v>2000</v>
      </c>
      <c r="G136" s="27"/>
      <c r="H136" s="25" t="s">
        <v>288</v>
      </c>
      <c r="I136">
        <f t="shared" ref="I136:I141" si="7">F136*E136</f>
        <v>6000</v>
      </c>
    </row>
    <row r="137" spans="1:9" ht="15" customHeight="1" x14ac:dyDescent="0.25">
      <c r="A137" s="23"/>
      <c r="B137" s="24" t="s">
        <v>505</v>
      </c>
      <c r="C137" s="25"/>
      <c r="D137" s="26"/>
      <c r="E137" s="25">
        <v>1000</v>
      </c>
      <c r="F137" s="25">
        <v>0.5</v>
      </c>
      <c r="G137" s="27" t="s">
        <v>494</v>
      </c>
      <c r="H137" s="25" t="s">
        <v>288</v>
      </c>
      <c r="I137">
        <f t="shared" si="7"/>
        <v>500</v>
      </c>
    </row>
    <row r="138" spans="1:9" ht="15" customHeight="1" x14ac:dyDescent="0.25">
      <c r="A138" s="23"/>
      <c r="B138" s="24" t="s">
        <v>519</v>
      </c>
      <c r="C138" s="25" t="s">
        <v>522</v>
      </c>
      <c r="D138" s="26"/>
      <c r="E138" s="25">
        <v>1</v>
      </c>
      <c r="F138" s="25">
        <v>3000</v>
      </c>
      <c r="G138" s="27"/>
      <c r="H138" s="25" t="s">
        <v>288</v>
      </c>
      <c r="I138">
        <f t="shared" si="7"/>
        <v>3000</v>
      </c>
    </row>
    <row r="139" spans="1:9" ht="15" customHeight="1" x14ac:dyDescent="0.25">
      <c r="A139" s="23"/>
      <c r="B139" s="24" t="s">
        <v>520</v>
      </c>
      <c r="C139" s="25" t="s">
        <v>522</v>
      </c>
      <c r="D139" s="26"/>
      <c r="E139" s="25">
        <v>1</v>
      </c>
      <c r="F139" s="25">
        <v>3000</v>
      </c>
      <c r="G139" s="27"/>
      <c r="H139" s="25" t="s">
        <v>288</v>
      </c>
      <c r="I139">
        <f t="shared" si="7"/>
        <v>3000</v>
      </c>
    </row>
    <row r="140" spans="1:9" ht="15" customHeight="1" x14ac:dyDescent="0.25">
      <c r="A140" s="23"/>
      <c r="B140" s="24" t="s">
        <v>521</v>
      </c>
      <c r="C140" s="25" t="s">
        <v>522</v>
      </c>
      <c r="D140" s="26"/>
      <c r="E140" s="25">
        <v>1</v>
      </c>
      <c r="F140" s="25">
        <v>3000</v>
      </c>
      <c r="G140" s="27"/>
      <c r="H140" s="25" t="s">
        <v>288</v>
      </c>
      <c r="I140">
        <f t="shared" si="7"/>
        <v>3000</v>
      </c>
    </row>
    <row r="141" spans="1:9" ht="15" customHeight="1" x14ac:dyDescent="0.25">
      <c r="A141" s="23"/>
      <c r="B141" s="24" t="s">
        <v>542</v>
      </c>
      <c r="C141" s="25" t="s">
        <v>314</v>
      </c>
      <c r="D141" s="26"/>
      <c r="E141" s="25">
        <v>1</v>
      </c>
      <c r="F141" s="25">
        <v>500</v>
      </c>
      <c r="G141" s="27" t="s">
        <v>535</v>
      </c>
      <c r="H141" s="25" t="s">
        <v>288</v>
      </c>
      <c r="I141">
        <f t="shared" si="7"/>
        <v>500</v>
      </c>
    </row>
    <row r="142" spans="1:9" ht="15" customHeight="1" x14ac:dyDescent="0.25">
      <c r="I142" t="e">
        <f>#REF!*#REF!</f>
        <v>#REF!</v>
      </c>
    </row>
    <row r="143" spans="1:9" ht="15" customHeight="1" x14ac:dyDescent="0.25">
      <c r="A143" s="23"/>
      <c r="B143" s="24" t="s">
        <v>538</v>
      </c>
      <c r="C143" s="25"/>
      <c r="D143" s="26"/>
      <c r="E143" s="25">
        <v>1</v>
      </c>
      <c r="F143" s="25">
        <v>200</v>
      </c>
      <c r="G143" s="27"/>
      <c r="H143" s="25" t="s">
        <v>288</v>
      </c>
      <c r="I143">
        <f t="shared" ref="I143:I164" si="8">F143*E143</f>
        <v>200</v>
      </c>
    </row>
    <row r="144" spans="1:9" ht="15" customHeight="1" x14ac:dyDescent="0.25">
      <c r="A144" s="23"/>
      <c r="B144" s="24" t="s">
        <v>737</v>
      </c>
      <c r="C144" s="25" t="s">
        <v>734</v>
      </c>
      <c r="D144" s="26" t="s">
        <v>735</v>
      </c>
      <c r="E144" s="25">
        <v>1</v>
      </c>
      <c r="F144" s="25">
        <v>7000</v>
      </c>
      <c r="G144" s="27" t="s">
        <v>736</v>
      </c>
      <c r="H144" s="25" t="s">
        <v>288</v>
      </c>
      <c r="I144">
        <f t="shared" si="8"/>
        <v>7000</v>
      </c>
    </row>
    <row r="145" spans="1:9" ht="15" customHeight="1" x14ac:dyDescent="0.25">
      <c r="B145" s="5" t="s">
        <v>880</v>
      </c>
      <c r="C145" s="6" t="s">
        <v>881</v>
      </c>
      <c r="E145" s="6">
        <v>1</v>
      </c>
      <c r="F145" s="6">
        <v>5000</v>
      </c>
      <c r="G145" s="19" t="s">
        <v>284</v>
      </c>
      <c r="H145" s="25" t="s">
        <v>288</v>
      </c>
      <c r="I145">
        <f t="shared" si="8"/>
        <v>5000</v>
      </c>
    </row>
    <row r="146" spans="1:9" ht="15" customHeight="1" x14ac:dyDescent="0.25">
      <c r="B146" s="5" t="s">
        <v>882</v>
      </c>
      <c r="C146" s="6" t="s">
        <v>881</v>
      </c>
      <c r="E146" s="6">
        <v>1</v>
      </c>
      <c r="F146" s="6">
        <v>3000</v>
      </c>
      <c r="G146" s="19" t="s">
        <v>284</v>
      </c>
      <c r="H146" s="25" t="s">
        <v>288</v>
      </c>
      <c r="I146">
        <f t="shared" si="8"/>
        <v>3000</v>
      </c>
    </row>
    <row r="147" spans="1:9" ht="15" customHeight="1" x14ac:dyDescent="0.25">
      <c r="G147" s="19"/>
      <c r="H147" s="22"/>
      <c r="I147">
        <f t="shared" si="8"/>
        <v>0</v>
      </c>
    </row>
    <row r="148" spans="1:9" ht="15" customHeight="1" x14ac:dyDescent="0.25">
      <c r="G148" s="19"/>
      <c r="H148" s="22"/>
      <c r="I148">
        <f t="shared" si="8"/>
        <v>0</v>
      </c>
    </row>
    <row r="149" spans="1:9" s="47" customFormat="1" ht="15" customHeight="1" x14ac:dyDescent="0.25">
      <c r="A149" s="42"/>
      <c r="B149" s="43" t="s">
        <v>461</v>
      </c>
      <c r="C149" s="44"/>
      <c r="D149" s="45"/>
      <c r="E149" s="44"/>
      <c r="F149" s="44"/>
      <c r="G149" s="46"/>
      <c r="H149" s="44"/>
      <c r="I149">
        <f t="shared" si="8"/>
        <v>0</v>
      </c>
    </row>
    <row r="150" spans="1:9" ht="15" customHeight="1" x14ac:dyDescent="0.25">
      <c r="B150" s="5" t="s">
        <v>328</v>
      </c>
      <c r="C150" s="6" t="s">
        <v>327</v>
      </c>
      <c r="D150" s="2" t="s">
        <v>329</v>
      </c>
      <c r="E150" s="6">
        <v>17</v>
      </c>
      <c r="F150" s="6">
        <v>28000</v>
      </c>
      <c r="G150" s="19" t="s">
        <v>330</v>
      </c>
      <c r="H150" s="22" t="s">
        <v>288</v>
      </c>
      <c r="I150">
        <f t="shared" si="8"/>
        <v>476000</v>
      </c>
    </row>
    <row r="151" spans="1:9" ht="15" customHeight="1" x14ac:dyDescent="0.25">
      <c r="B151" s="5" t="s">
        <v>331</v>
      </c>
      <c r="C151" s="6" t="s">
        <v>327</v>
      </c>
      <c r="D151" s="2" t="s">
        <v>332</v>
      </c>
      <c r="E151" s="6">
        <v>1</v>
      </c>
      <c r="F151" s="6">
        <v>210000</v>
      </c>
      <c r="G151" s="19" t="s">
        <v>333</v>
      </c>
      <c r="H151" s="22" t="s">
        <v>288</v>
      </c>
      <c r="I151">
        <f t="shared" si="8"/>
        <v>210000</v>
      </c>
    </row>
    <row r="152" spans="1:9" ht="15" customHeight="1" x14ac:dyDescent="0.25">
      <c r="B152" s="5" t="s">
        <v>490</v>
      </c>
      <c r="C152" s="6" t="s">
        <v>491</v>
      </c>
      <c r="D152" s="2" t="s">
        <v>492</v>
      </c>
      <c r="E152" s="6">
        <v>1</v>
      </c>
      <c r="F152" s="6">
        <v>1200</v>
      </c>
      <c r="G152" s="19" t="s">
        <v>354</v>
      </c>
      <c r="H152" s="22" t="s">
        <v>288</v>
      </c>
      <c r="I152">
        <f t="shared" si="8"/>
        <v>1200</v>
      </c>
    </row>
    <row r="153" spans="1:9" ht="15" customHeight="1" x14ac:dyDescent="0.25">
      <c r="B153" s="5" t="s">
        <v>506</v>
      </c>
      <c r="C153" s="6" t="s">
        <v>120</v>
      </c>
      <c r="D153" s="2">
        <v>143021</v>
      </c>
      <c r="E153" s="6">
        <v>17</v>
      </c>
      <c r="F153" s="6">
        <v>3500</v>
      </c>
      <c r="G153" s="19" t="s">
        <v>507</v>
      </c>
      <c r="H153" s="22" t="s">
        <v>288</v>
      </c>
      <c r="I153">
        <f t="shared" si="8"/>
        <v>59500</v>
      </c>
    </row>
    <row r="154" spans="1:9" ht="15" customHeight="1" x14ac:dyDescent="0.25">
      <c r="B154" s="5" t="s">
        <v>508</v>
      </c>
      <c r="C154" s="6" t="s">
        <v>509</v>
      </c>
      <c r="D154" s="2" t="s">
        <v>510</v>
      </c>
      <c r="E154" s="6">
        <v>1</v>
      </c>
      <c r="F154" s="6">
        <v>7000</v>
      </c>
      <c r="G154" s="19"/>
      <c r="H154" s="22" t="s">
        <v>288</v>
      </c>
      <c r="I154">
        <f t="shared" si="8"/>
        <v>7000</v>
      </c>
    </row>
    <row r="155" spans="1:9" ht="15" customHeight="1" x14ac:dyDescent="0.25">
      <c r="B155" s="5" t="s">
        <v>511</v>
      </c>
      <c r="C155" s="6" t="s">
        <v>512</v>
      </c>
      <c r="D155" s="2" t="s">
        <v>513</v>
      </c>
      <c r="E155" s="6">
        <v>2</v>
      </c>
      <c r="F155" s="6">
        <v>250</v>
      </c>
      <c r="G155" s="19" t="s">
        <v>330</v>
      </c>
      <c r="H155" s="22" t="s">
        <v>288</v>
      </c>
      <c r="I155">
        <f t="shared" si="8"/>
        <v>500</v>
      </c>
    </row>
    <row r="156" spans="1:9" ht="15" customHeight="1" x14ac:dyDescent="0.25">
      <c r="B156" s="5" t="s">
        <v>514</v>
      </c>
      <c r="D156" s="2" t="s">
        <v>515</v>
      </c>
      <c r="E156" s="6">
        <v>2</v>
      </c>
      <c r="F156" s="6">
        <v>1000</v>
      </c>
      <c r="G156" s="19" t="s">
        <v>330</v>
      </c>
      <c r="H156" s="22" t="s">
        <v>288</v>
      </c>
      <c r="I156">
        <f t="shared" si="8"/>
        <v>2000</v>
      </c>
    </row>
    <row r="157" spans="1:9" ht="15" customHeight="1" x14ac:dyDescent="0.25">
      <c r="B157" s="5" t="s">
        <v>516</v>
      </c>
      <c r="C157" s="6" t="s">
        <v>517</v>
      </c>
      <c r="D157" s="2" t="s">
        <v>518</v>
      </c>
      <c r="E157" s="6">
        <v>1</v>
      </c>
      <c r="F157" s="6">
        <v>5000</v>
      </c>
      <c r="G157" s="19" t="s">
        <v>333</v>
      </c>
      <c r="H157" s="22" t="s">
        <v>288</v>
      </c>
      <c r="I157">
        <f t="shared" si="8"/>
        <v>5000</v>
      </c>
    </row>
    <row r="158" spans="1:9" ht="15" customHeight="1" x14ac:dyDescent="0.25">
      <c r="B158" s="5" t="s">
        <v>536</v>
      </c>
      <c r="C158" s="6" t="s">
        <v>7</v>
      </c>
      <c r="D158" s="2" t="s">
        <v>537</v>
      </c>
      <c r="E158" s="6">
        <v>2</v>
      </c>
      <c r="F158" s="6">
        <v>800</v>
      </c>
      <c r="G158" s="19"/>
      <c r="H158" s="22" t="s">
        <v>288</v>
      </c>
      <c r="I158">
        <f t="shared" si="8"/>
        <v>1600</v>
      </c>
    </row>
    <row r="159" spans="1:9" ht="15" customHeight="1" x14ac:dyDescent="0.25">
      <c r="B159" s="5" t="s">
        <v>543</v>
      </c>
      <c r="C159" s="6" t="s">
        <v>544</v>
      </c>
      <c r="D159" s="2" t="s">
        <v>545</v>
      </c>
      <c r="E159" s="6">
        <v>1</v>
      </c>
      <c r="F159" s="6">
        <v>210000</v>
      </c>
      <c r="G159" s="19" t="s">
        <v>273</v>
      </c>
      <c r="H159" s="22" t="s">
        <v>288</v>
      </c>
      <c r="I159">
        <f t="shared" si="8"/>
        <v>210000</v>
      </c>
    </row>
    <row r="160" spans="1:9" ht="15" customHeight="1" x14ac:dyDescent="0.25">
      <c r="B160" s="5" t="s">
        <v>548</v>
      </c>
      <c r="C160" s="6" t="s">
        <v>102</v>
      </c>
      <c r="D160" s="2" t="s">
        <v>546</v>
      </c>
      <c r="E160" s="6">
        <v>2</v>
      </c>
      <c r="F160" s="6">
        <v>31000</v>
      </c>
      <c r="G160" s="19" t="s">
        <v>273</v>
      </c>
      <c r="H160" s="22" t="s">
        <v>288</v>
      </c>
      <c r="I160">
        <f t="shared" si="8"/>
        <v>62000</v>
      </c>
    </row>
    <row r="161" spans="2:9" ht="15" customHeight="1" x14ac:dyDescent="0.25">
      <c r="B161" s="5" t="s">
        <v>548</v>
      </c>
      <c r="C161" s="6" t="s">
        <v>102</v>
      </c>
      <c r="D161" s="2" t="s">
        <v>547</v>
      </c>
      <c r="E161" s="6">
        <v>2</v>
      </c>
      <c r="F161" s="6">
        <v>45000</v>
      </c>
      <c r="G161" s="19" t="s">
        <v>273</v>
      </c>
      <c r="H161" s="22" t="s">
        <v>288</v>
      </c>
      <c r="I161">
        <f t="shared" si="8"/>
        <v>90000</v>
      </c>
    </row>
    <row r="162" spans="2:9" ht="15" customHeight="1" x14ac:dyDescent="0.25">
      <c r="B162" s="5" t="s">
        <v>560</v>
      </c>
      <c r="C162" s="6" t="s">
        <v>557</v>
      </c>
      <c r="D162" s="2" t="s">
        <v>559</v>
      </c>
      <c r="E162" s="6">
        <v>4</v>
      </c>
      <c r="F162" s="6">
        <v>1000</v>
      </c>
      <c r="G162" s="19" t="s">
        <v>507</v>
      </c>
      <c r="H162" s="22" t="s">
        <v>288</v>
      </c>
      <c r="I162">
        <f t="shared" si="8"/>
        <v>4000</v>
      </c>
    </row>
    <row r="163" spans="2:9" ht="15" customHeight="1" x14ac:dyDescent="0.25">
      <c r="B163" s="5" t="s">
        <v>561</v>
      </c>
      <c r="C163" s="6" t="s">
        <v>557</v>
      </c>
      <c r="D163" s="2" t="s">
        <v>558</v>
      </c>
      <c r="E163" s="6">
        <v>8</v>
      </c>
      <c r="F163" s="6">
        <v>1800</v>
      </c>
      <c r="G163" s="19" t="s">
        <v>507</v>
      </c>
      <c r="H163" s="22" t="s">
        <v>288</v>
      </c>
      <c r="I163">
        <f t="shared" si="8"/>
        <v>14400</v>
      </c>
    </row>
    <row r="164" spans="2:9" ht="15" customHeight="1" x14ac:dyDescent="0.25">
      <c r="B164" s="5" t="s">
        <v>562</v>
      </c>
      <c r="C164" s="6" t="s">
        <v>124</v>
      </c>
      <c r="D164" s="2">
        <v>11600011001</v>
      </c>
      <c r="E164" s="6">
        <v>116</v>
      </c>
      <c r="F164" s="6">
        <v>25</v>
      </c>
      <c r="G164" s="19" t="s">
        <v>783</v>
      </c>
      <c r="H164" s="22" t="s">
        <v>288</v>
      </c>
      <c r="I164">
        <f t="shared" si="8"/>
        <v>2900</v>
      </c>
    </row>
    <row r="165" spans="2:9" ht="15" customHeight="1" x14ac:dyDescent="0.25">
      <c r="B165" s="5" t="s">
        <v>579</v>
      </c>
      <c r="C165" s="6" t="s">
        <v>124</v>
      </c>
      <c r="D165" s="2">
        <v>11600021001</v>
      </c>
      <c r="E165" s="6">
        <v>140</v>
      </c>
      <c r="F165" s="6">
        <v>25</v>
      </c>
      <c r="G165" s="19" t="s">
        <v>783</v>
      </c>
      <c r="H165" s="22" t="s">
        <v>288</v>
      </c>
      <c r="I165">
        <f t="shared" ref="I165" si="9">F165*E165</f>
        <v>3500</v>
      </c>
    </row>
    <row r="166" spans="2:9" ht="15" customHeight="1" x14ac:dyDescent="0.25">
      <c r="B166" s="5" t="s">
        <v>563</v>
      </c>
      <c r="C166" s="6" t="s">
        <v>564</v>
      </c>
      <c r="D166" s="2" t="s">
        <v>565</v>
      </c>
      <c r="E166" s="6">
        <v>1</v>
      </c>
      <c r="F166" s="6">
        <v>32000</v>
      </c>
      <c r="G166" s="19" t="s">
        <v>333</v>
      </c>
      <c r="H166" s="22" t="s">
        <v>288</v>
      </c>
      <c r="I166">
        <f>F166*E166</f>
        <v>32000</v>
      </c>
    </row>
    <row r="167" spans="2:9" ht="15" customHeight="1" x14ac:dyDescent="0.25">
      <c r="B167" s="5" t="s">
        <v>567</v>
      </c>
      <c r="C167" s="6" t="s">
        <v>568</v>
      </c>
      <c r="D167" s="2" t="s">
        <v>569</v>
      </c>
      <c r="E167" s="6">
        <v>1</v>
      </c>
      <c r="F167" s="6">
        <v>1500</v>
      </c>
      <c r="G167" s="19" t="s">
        <v>284</v>
      </c>
      <c r="H167" s="22" t="s">
        <v>288</v>
      </c>
      <c r="I167">
        <f>F167*E167</f>
        <v>1500</v>
      </c>
    </row>
    <row r="168" spans="2:9" ht="15" customHeight="1" x14ac:dyDescent="0.25">
      <c r="B168" s="5" t="s">
        <v>567</v>
      </c>
      <c r="C168" s="6" t="s">
        <v>568</v>
      </c>
      <c r="D168" s="2" t="s">
        <v>569</v>
      </c>
      <c r="E168" s="6">
        <v>1</v>
      </c>
      <c r="F168" s="6">
        <v>1000</v>
      </c>
      <c r="G168" s="19" t="s">
        <v>578</v>
      </c>
      <c r="H168" s="22" t="s">
        <v>288</v>
      </c>
      <c r="I168">
        <f t="shared" ref="I168" si="10">F168*E168</f>
        <v>1000</v>
      </c>
    </row>
    <row r="169" spans="2:9" ht="15" customHeight="1" x14ac:dyDescent="0.25">
      <c r="B169" s="5" t="s">
        <v>570</v>
      </c>
      <c r="C169" s="6" t="s">
        <v>124</v>
      </c>
      <c r="D169" s="2">
        <v>11600221001</v>
      </c>
      <c r="E169" s="6">
        <v>30</v>
      </c>
      <c r="F169" s="6">
        <v>250</v>
      </c>
      <c r="G169" s="19" t="s">
        <v>507</v>
      </c>
      <c r="H169" s="22" t="s">
        <v>288</v>
      </c>
      <c r="I169">
        <f>F169*E169</f>
        <v>7500</v>
      </c>
    </row>
    <row r="170" spans="2:9" ht="15" customHeight="1" x14ac:dyDescent="0.25">
      <c r="B170" s="5" t="s">
        <v>574</v>
      </c>
      <c r="C170" s="6" t="s">
        <v>124</v>
      </c>
      <c r="D170" s="2">
        <v>11600211001</v>
      </c>
      <c r="E170" s="6">
        <v>17</v>
      </c>
      <c r="F170" s="6">
        <v>200</v>
      </c>
      <c r="G170" s="19" t="s">
        <v>785</v>
      </c>
      <c r="H170" s="22" t="s">
        <v>288</v>
      </c>
      <c r="I170">
        <f>F170*E170</f>
        <v>3400</v>
      </c>
    </row>
    <row r="171" spans="2:9" ht="15" customHeight="1" x14ac:dyDescent="0.25">
      <c r="B171" s="5" t="s">
        <v>571</v>
      </c>
      <c r="C171" s="6" t="s">
        <v>124</v>
      </c>
      <c r="D171" s="2">
        <v>11600811001</v>
      </c>
      <c r="E171" s="6">
        <v>10</v>
      </c>
      <c r="F171" s="6">
        <v>250</v>
      </c>
      <c r="G171" s="19" t="s">
        <v>507</v>
      </c>
      <c r="H171" s="22" t="s">
        <v>288</v>
      </c>
      <c r="I171">
        <f>F171*E171</f>
        <v>2500</v>
      </c>
    </row>
    <row r="172" spans="2:9" ht="15" customHeight="1" x14ac:dyDescent="0.25">
      <c r="B172" s="5" t="s">
        <v>572</v>
      </c>
      <c r="C172" s="6" t="s">
        <v>102</v>
      </c>
      <c r="D172" s="2" t="s">
        <v>573</v>
      </c>
      <c r="E172" s="6">
        <v>3</v>
      </c>
      <c r="F172" s="6">
        <v>1500</v>
      </c>
      <c r="G172" s="19" t="s">
        <v>507</v>
      </c>
      <c r="H172" s="22" t="s">
        <v>288</v>
      </c>
      <c r="I172">
        <f>F172*E172</f>
        <v>4500</v>
      </c>
    </row>
    <row r="173" spans="2:9" ht="15" customHeight="1" x14ac:dyDescent="0.25">
      <c r="B173" s="5" t="s">
        <v>575</v>
      </c>
      <c r="C173" s="6" t="s">
        <v>124</v>
      </c>
      <c r="D173" s="2">
        <v>11379851001</v>
      </c>
      <c r="E173" s="6">
        <v>12</v>
      </c>
      <c r="F173" s="6">
        <v>300</v>
      </c>
      <c r="G173" s="19" t="s">
        <v>507</v>
      </c>
      <c r="H173" s="22" t="s">
        <v>288</v>
      </c>
      <c r="I173">
        <f>F173*E173</f>
        <v>3600</v>
      </c>
    </row>
    <row r="174" spans="2:9" ht="15" customHeight="1" x14ac:dyDescent="0.25">
      <c r="B174" s="5" t="s">
        <v>576</v>
      </c>
      <c r="C174" s="6" t="s">
        <v>124</v>
      </c>
      <c r="D174" s="2">
        <v>11379651001</v>
      </c>
      <c r="E174" s="6">
        <v>4</v>
      </c>
      <c r="F174" s="6">
        <v>300</v>
      </c>
      <c r="G174" s="19" t="s">
        <v>507</v>
      </c>
      <c r="H174" s="22" t="s">
        <v>288</v>
      </c>
      <c r="I174">
        <f t="shared" ref="I174" si="11">F174*E174</f>
        <v>1200</v>
      </c>
    </row>
    <row r="175" spans="2:9" ht="15" customHeight="1" x14ac:dyDescent="0.25">
      <c r="B175" s="5" t="s">
        <v>577</v>
      </c>
      <c r="C175" s="6" t="s">
        <v>517</v>
      </c>
      <c r="D175" s="2">
        <v>719</v>
      </c>
      <c r="E175" s="6">
        <v>2</v>
      </c>
      <c r="F175" s="6">
        <v>500</v>
      </c>
      <c r="G175" s="19" t="s">
        <v>284</v>
      </c>
      <c r="H175" s="22" t="s">
        <v>288</v>
      </c>
      <c r="I175">
        <f t="shared" ref="I175:I184" si="12">F175*E175</f>
        <v>1000</v>
      </c>
    </row>
    <row r="176" spans="2:9" ht="15" customHeight="1" x14ac:dyDescent="0.25">
      <c r="B176" s="5" t="s">
        <v>580</v>
      </c>
      <c r="C176" s="6" t="s">
        <v>581</v>
      </c>
      <c r="D176" s="2" t="s">
        <v>582</v>
      </c>
      <c r="E176" s="6">
        <v>6</v>
      </c>
      <c r="F176" s="33">
        <v>1000</v>
      </c>
      <c r="G176" s="5" t="s">
        <v>507</v>
      </c>
      <c r="H176" s="22" t="s">
        <v>288</v>
      </c>
      <c r="I176">
        <f t="shared" si="12"/>
        <v>6000</v>
      </c>
    </row>
    <row r="177" spans="2:9" ht="15" customHeight="1" x14ac:dyDescent="0.25">
      <c r="B177" s="5" t="s">
        <v>115</v>
      </c>
      <c r="C177" s="6" t="s">
        <v>116</v>
      </c>
      <c r="D177" s="2" t="s">
        <v>117</v>
      </c>
      <c r="E177" s="6">
        <v>10</v>
      </c>
      <c r="F177" s="33">
        <v>1500</v>
      </c>
      <c r="G177" s="5" t="s">
        <v>507</v>
      </c>
      <c r="H177" s="22" t="s">
        <v>288</v>
      </c>
      <c r="I177">
        <f t="shared" si="12"/>
        <v>15000</v>
      </c>
    </row>
    <row r="178" spans="2:9" ht="15" customHeight="1" x14ac:dyDescent="0.25">
      <c r="B178" s="5" t="s">
        <v>583</v>
      </c>
      <c r="C178" s="6" t="s">
        <v>109</v>
      </c>
      <c r="D178" s="2" t="s">
        <v>75</v>
      </c>
      <c r="E178" s="6">
        <v>2</v>
      </c>
      <c r="F178" s="33">
        <v>20000</v>
      </c>
      <c r="G178" s="5" t="s">
        <v>507</v>
      </c>
      <c r="H178" s="22" t="s">
        <v>288</v>
      </c>
      <c r="I178">
        <f t="shared" si="12"/>
        <v>40000</v>
      </c>
    </row>
    <row r="179" spans="2:9" ht="15" customHeight="1" x14ac:dyDescent="0.25">
      <c r="B179" s="5" t="s">
        <v>92</v>
      </c>
      <c r="C179" s="6" t="s">
        <v>93</v>
      </c>
      <c r="D179" s="2">
        <v>7204</v>
      </c>
      <c r="E179" s="6">
        <v>4</v>
      </c>
      <c r="F179" s="20">
        <v>1000</v>
      </c>
      <c r="G179" s="1" t="s">
        <v>273</v>
      </c>
      <c r="H179" s="22" t="s">
        <v>288</v>
      </c>
      <c r="I179">
        <f t="shared" si="12"/>
        <v>4000</v>
      </c>
    </row>
    <row r="180" spans="2:9" ht="15" customHeight="1" x14ac:dyDescent="0.25">
      <c r="B180" s="5" t="s">
        <v>98</v>
      </c>
      <c r="C180" s="6" t="s">
        <v>97</v>
      </c>
      <c r="D180" s="2" t="s">
        <v>134</v>
      </c>
      <c r="E180" s="6">
        <v>1</v>
      </c>
      <c r="F180" s="33">
        <v>60000</v>
      </c>
      <c r="G180" s="1" t="s">
        <v>273</v>
      </c>
      <c r="H180" s="22" t="s">
        <v>288</v>
      </c>
      <c r="I180">
        <f t="shared" si="12"/>
        <v>60000</v>
      </c>
    </row>
    <row r="181" spans="2:9" ht="15" customHeight="1" x14ac:dyDescent="0.25">
      <c r="B181" s="5" t="s">
        <v>94</v>
      </c>
      <c r="C181" s="6" t="s">
        <v>93</v>
      </c>
      <c r="D181" s="2">
        <v>1344</v>
      </c>
      <c r="E181" s="6">
        <v>2</v>
      </c>
      <c r="F181" s="20">
        <v>5000</v>
      </c>
      <c r="G181" s="1" t="s">
        <v>273</v>
      </c>
      <c r="H181" s="22" t="s">
        <v>288</v>
      </c>
      <c r="I181">
        <f t="shared" si="12"/>
        <v>10000</v>
      </c>
    </row>
    <row r="182" spans="2:9" ht="15" customHeight="1" x14ac:dyDescent="0.25">
      <c r="B182" s="5" t="s">
        <v>100</v>
      </c>
      <c r="C182" s="6" t="s">
        <v>93</v>
      </c>
      <c r="D182" s="2">
        <v>1002</v>
      </c>
      <c r="E182" s="6">
        <v>1</v>
      </c>
      <c r="F182" s="20">
        <v>3000</v>
      </c>
      <c r="G182" s="1" t="s">
        <v>273</v>
      </c>
      <c r="H182" s="22" t="s">
        <v>288</v>
      </c>
      <c r="I182">
        <f t="shared" si="12"/>
        <v>3000</v>
      </c>
    </row>
    <row r="183" spans="2:9" ht="15" customHeight="1" x14ac:dyDescent="0.25">
      <c r="B183" s="5" t="s">
        <v>584</v>
      </c>
      <c r="C183" s="6" t="s">
        <v>108</v>
      </c>
      <c r="D183" s="2">
        <v>6043900</v>
      </c>
      <c r="E183" s="6">
        <v>4</v>
      </c>
      <c r="F183" s="33">
        <v>12000</v>
      </c>
      <c r="G183" s="1" t="s">
        <v>273</v>
      </c>
      <c r="H183" s="22" t="s">
        <v>288</v>
      </c>
      <c r="I183">
        <f t="shared" si="12"/>
        <v>48000</v>
      </c>
    </row>
    <row r="184" spans="2:9" ht="15" customHeight="1" x14ac:dyDescent="0.25">
      <c r="B184" s="7" t="s">
        <v>153</v>
      </c>
      <c r="C184" s="6" t="s">
        <v>154</v>
      </c>
      <c r="D184" s="6" t="s">
        <v>155</v>
      </c>
      <c r="E184" s="6">
        <v>1</v>
      </c>
      <c r="F184" s="57">
        <v>30000</v>
      </c>
      <c r="G184" s="1" t="s">
        <v>273</v>
      </c>
      <c r="H184" s="22" t="s">
        <v>288</v>
      </c>
      <c r="I184">
        <f t="shared" si="12"/>
        <v>30000</v>
      </c>
    </row>
    <row r="185" spans="2:9" ht="15" customHeight="1" x14ac:dyDescent="0.25">
      <c r="B185" s="5" t="s">
        <v>156</v>
      </c>
      <c r="C185" s="6" t="s">
        <v>154</v>
      </c>
      <c r="D185" s="2" t="s">
        <v>157</v>
      </c>
      <c r="E185" s="6">
        <v>3</v>
      </c>
      <c r="F185" s="58"/>
      <c r="G185" s="1" t="s">
        <v>273</v>
      </c>
      <c r="H185" s="22" t="s">
        <v>288</v>
      </c>
      <c r="I185">
        <f t="shared" ref="I185:I197" si="13">F185*E185</f>
        <v>0</v>
      </c>
    </row>
    <row r="186" spans="2:9" ht="15" customHeight="1" x14ac:dyDescent="0.25">
      <c r="B186" s="3" t="s">
        <v>586</v>
      </c>
      <c r="C186" s="6" t="s">
        <v>109</v>
      </c>
      <c r="D186" s="2" t="s">
        <v>585</v>
      </c>
      <c r="E186" s="6">
        <v>5</v>
      </c>
      <c r="F186" s="33">
        <v>14000</v>
      </c>
      <c r="G186" s="1" t="s">
        <v>273</v>
      </c>
      <c r="H186" s="22" t="s">
        <v>288</v>
      </c>
      <c r="I186">
        <f t="shared" si="13"/>
        <v>70000</v>
      </c>
    </row>
    <row r="187" spans="2:9" ht="15" customHeight="1" x14ac:dyDescent="0.25">
      <c r="B187" s="5" t="s">
        <v>98</v>
      </c>
      <c r="C187" s="6" t="s">
        <v>97</v>
      </c>
      <c r="D187" s="2" t="s">
        <v>99</v>
      </c>
      <c r="E187" s="6">
        <v>2</v>
      </c>
      <c r="F187" s="33">
        <v>60000</v>
      </c>
      <c r="G187" s="1" t="s">
        <v>273</v>
      </c>
      <c r="H187" s="22" t="s">
        <v>288</v>
      </c>
      <c r="I187">
        <f t="shared" si="13"/>
        <v>120000</v>
      </c>
    </row>
    <row r="188" spans="2:9" ht="15" customHeight="1" x14ac:dyDescent="0.25">
      <c r="B188" s="5" t="s">
        <v>588</v>
      </c>
      <c r="C188" s="6" t="s">
        <v>129</v>
      </c>
      <c r="D188" s="2" t="s">
        <v>587</v>
      </c>
      <c r="E188" s="6">
        <v>5</v>
      </c>
      <c r="F188" s="33">
        <v>4000</v>
      </c>
      <c r="G188" s="1" t="s">
        <v>273</v>
      </c>
      <c r="H188" s="22" t="s">
        <v>288</v>
      </c>
      <c r="I188">
        <f t="shared" si="13"/>
        <v>20000</v>
      </c>
    </row>
    <row r="189" spans="2:9" ht="15" customHeight="1" x14ac:dyDescent="0.25">
      <c r="B189" s="5" t="s">
        <v>589</v>
      </c>
      <c r="C189" s="6" t="s">
        <v>108</v>
      </c>
      <c r="D189" s="2" t="s">
        <v>200</v>
      </c>
      <c r="E189" s="6">
        <v>4</v>
      </c>
      <c r="F189" s="33">
        <v>5000</v>
      </c>
      <c r="G189" s="1" t="s">
        <v>273</v>
      </c>
      <c r="H189" s="22" t="s">
        <v>288</v>
      </c>
      <c r="I189">
        <f t="shared" si="13"/>
        <v>20000</v>
      </c>
    </row>
    <row r="190" spans="2:9" ht="15" customHeight="1" x14ac:dyDescent="0.25">
      <c r="B190" s="5" t="s">
        <v>119</v>
      </c>
      <c r="C190" s="6" t="s">
        <v>120</v>
      </c>
      <c r="D190" s="2">
        <v>148012</v>
      </c>
      <c r="E190" s="6">
        <v>2</v>
      </c>
      <c r="F190" s="33">
        <v>3000</v>
      </c>
      <c r="G190" s="5" t="s">
        <v>590</v>
      </c>
      <c r="H190" s="22" t="s">
        <v>288</v>
      </c>
      <c r="I190">
        <f t="shared" si="13"/>
        <v>6000</v>
      </c>
    </row>
    <row r="191" spans="2:9" ht="15" customHeight="1" x14ac:dyDescent="0.25">
      <c r="B191" s="5" t="s">
        <v>131</v>
      </c>
      <c r="C191" s="6" t="s">
        <v>129</v>
      </c>
      <c r="D191" s="2" t="s">
        <v>130</v>
      </c>
      <c r="E191" s="6">
        <v>5</v>
      </c>
      <c r="F191" s="33">
        <v>12000</v>
      </c>
      <c r="G191" s="1" t="s">
        <v>273</v>
      </c>
      <c r="H191" s="22" t="s">
        <v>288</v>
      </c>
      <c r="I191">
        <f t="shared" si="13"/>
        <v>60000</v>
      </c>
    </row>
    <row r="192" spans="2:9" ht="15" customHeight="1" x14ac:dyDescent="0.25">
      <c r="B192" s="5" t="s">
        <v>126</v>
      </c>
      <c r="C192" s="6" t="s">
        <v>97</v>
      </c>
      <c r="D192" s="2" t="s">
        <v>127</v>
      </c>
      <c r="E192" s="6">
        <v>3</v>
      </c>
      <c r="F192" s="33">
        <v>20000</v>
      </c>
      <c r="G192" s="1" t="s">
        <v>273</v>
      </c>
      <c r="H192" s="22" t="s">
        <v>288</v>
      </c>
      <c r="I192">
        <f t="shared" si="13"/>
        <v>60000</v>
      </c>
    </row>
    <row r="193" spans="2:9" ht="15" customHeight="1" x14ac:dyDescent="0.25">
      <c r="B193" s="5" t="s">
        <v>69</v>
      </c>
      <c r="C193" s="6" t="s">
        <v>53</v>
      </c>
      <c r="D193" s="2" t="s">
        <v>71</v>
      </c>
      <c r="E193" s="6">
        <v>27</v>
      </c>
      <c r="F193" s="33">
        <v>100</v>
      </c>
      <c r="G193" s="1" t="s">
        <v>273</v>
      </c>
      <c r="H193" s="22" t="s">
        <v>288</v>
      </c>
      <c r="I193">
        <f t="shared" si="13"/>
        <v>2700</v>
      </c>
    </row>
    <row r="194" spans="2:9" ht="15" customHeight="1" x14ac:dyDescent="0.25">
      <c r="B194" s="5" t="s">
        <v>591</v>
      </c>
      <c r="C194" s="6" t="s">
        <v>53</v>
      </c>
      <c r="D194" s="2" t="s">
        <v>592</v>
      </c>
      <c r="E194" s="6">
        <v>3</v>
      </c>
      <c r="F194" s="33">
        <v>100</v>
      </c>
      <c r="G194" s="1" t="s">
        <v>273</v>
      </c>
      <c r="H194" s="22" t="s">
        <v>288</v>
      </c>
      <c r="I194">
        <f t="shared" si="13"/>
        <v>300</v>
      </c>
    </row>
    <row r="195" spans="2:9" ht="15" customHeight="1" x14ac:dyDescent="0.25">
      <c r="B195" s="5" t="s">
        <v>593</v>
      </c>
      <c r="C195" s="6" t="s">
        <v>95</v>
      </c>
      <c r="D195" s="2" t="s">
        <v>96</v>
      </c>
      <c r="E195" s="6">
        <v>21</v>
      </c>
      <c r="F195" s="33">
        <v>350</v>
      </c>
      <c r="G195" s="1" t="s">
        <v>273</v>
      </c>
      <c r="H195" s="22" t="s">
        <v>288</v>
      </c>
      <c r="I195">
        <f t="shared" si="13"/>
        <v>7350</v>
      </c>
    </row>
    <row r="196" spans="2:9" ht="15" customHeight="1" x14ac:dyDescent="0.25">
      <c r="B196" s="5" t="s">
        <v>78</v>
      </c>
      <c r="C196" s="6" t="s">
        <v>594</v>
      </c>
      <c r="D196" s="2" t="s">
        <v>595</v>
      </c>
      <c r="E196" s="6">
        <v>6</v>
      </c>
      <c r="F196" s="6">
        <v>4000</v>
      </c>
      <c r="G196" s="1" t="s">
        <v>273</v>
      </c>
      <c r="H196" s="22" t="s">
        <v>288</v>
      </c>
      <c r="I196">
        <f t="shared" si="13"/>
        <v>24000</v>
      </c>
    </row>
    <row r="197" spans="2:9" ht="15" customHeight="1" x14ac:dyDescent="0.25">
      <c r="B197" s="5" t="s">
        <v>596</v>
      </c>
      <c r="C197" s="6" t="s">
        <v>597</v>
      </c>
      <c r="D197" s="2" t="s">
        <v>598</v>
      </c>
      <c r="E197" s="6">
        <v>15</v>
      </c>
      <c r="F197" s="6">
        <v>1200</v>
      </c>
      <c r="G197" s="1" t="s">
        <v>273</v>
      </c>
      <c r="H197" s="22" t="s">
        <v>288</v>
      </c>
      <c r="I197">
        <f t="shared" si="13"/>
        <v>18000</v>
      </c>
    </row>
    <row r="198" spans="2:9" ht="15" customHeight="1" x14ac:dyDescent="0.25">
      <c r="B198" s="5" t="s">
        <v>142</v>
      </c>
      <c r="C198" s="6" t="s">
        <v>143</v>
      </c>
      <c r="D198" s="2" t="s">
        <v>144</v>
      </c>
      <c r="E198" s="6">
        <v>34</v>
      </c>
      <c r="G198" s="1" t="s">
        <v>273</v>
      </c>
      <c r="H198" s="22" t="s">
        <v>288</v>
      </c>
    </row>
    <row r="199" spans="2:9" ht="15" customHeight="1" x14ac:dyDescent="0.25">
      <c r="B199" s="5" t="s">
        <v>145</v>
      </c>
      <c r="C199" s="6" t="s">
        <v>143</v>
      </c>
      <c r="D199" s="2" t="s">
        <v>599</v>
      </c>
      <c r="E199" s="6">
        <v>2</v>
      </c>
      <c r="G199" s="1" t="s">
        <v>273</v>
      </c>
      <c r="H199" s="22" t="s">
        <v>288</v>
      </c>
    </row>
    <row r="200" spans="2:9" ht="15" customHeight="1" x14ac:dyDescent="0.25">
      <c r="B200" s="5" t="s">
        <v>600</v>
      </c>
      <c r="C200" s="6" t="s">
        <v>109</v>
      </c>
      <c r="D200" s="2" t="s">
        <v>188</v>
      </c>
      <c r="E200" s="6">
        <v>1</v>
      </c>
      <c r="F200" s="6">
        <v>11000</v>
      </c>
      <c r="G200" s="1" t="s">
        <v>273</v>
      </c>
      <c r="H200" s="22" t="s">
        <v>288</v>
      </c>
      <c r="I200">
        <f t="shared" ref="I200:I264" si="14">F200*E200</f>
        <v>11000</v>
      </c>
    </row>
    <row r="201" spans="2:9" ht="15" customHeight="1" x14ac:dyDescent="0.25">
      <c r="B201" s="5" t="s">
        <v>101</v>
      </c>
      <c r="C201" s="6" t="s">
        <v>93</v>
      </c>
      <c r="D201" s="2">
        <v>1001</v>
      </c>
      <c r="E201" s="6">
        <v>1</v>
      </c>
      <c r="F201" s="6">
        <v>3000</v>
      </c>
      <c r="G201" s="1" t="s">
        <v>273</v>
      </c>
      <c r="H201" s="22" t="s">
        <v>288</v>
      </c>
      <c r="I201">
        <f t="shared" si="14"/>
        <v>3000</v>
      </c>
    </row>
    <row r="202" spans="2:9" ht="15" customHeight="1" x14ac:dyDescent="0.25">
      <c r="B202" s="5" t="s">
        <v>602</v>
      </c>
      <c r="E202" s="6">
        <v>24</v>
      </c>
      <c r="F202" s="6">
        <v>2</v>
      </c>
      <c r="G202" s="19"/>
      <c r="H202" s="22" t="s">
        <v>288</v>
      </c>
      <c r="I202">
        <f t="shared" si="14"/>
        <v>48</v>
      </c>
    </row>
    <row r="203" spans="2:9" ht="15" customHeight="1" x14ac:dyDescent="0.25">
      <c r="B203" s="5" t="s">
        <v>601</v>
      </c>
      <c r="E203" s="6">
        <v>162</v>
      </c>
      <c r="F203" s="6">
        <v>2</v>
      </c>
      <c r="G203" s="19"/>
      <c r="H203" s="22" t="s">
        <v>288</v>
      </c>
      <c r="I203">
        <f t="shared" si="14"/>
        <v>324</v>
      </c>
    </row>
    <row r="204" spans="2:9" ht="15" customHeight="1" x14ac:dyDescent="0.25">
      <c r="B204" s="5" t="s">
        <v>603</v>
      </c>
      <c r="C204" s="6" t="s">
        <v>82</v>
      </c>
      <c r="D204" s="2">
        <v>62740120</v>
      </c>
      <c r="E204" s="6">
        <v>1</v>
      </c>
      <c r="F204" s="6">
        <v>50000</v>
      </c>
      <c r="G204" s="19"/>
      <c r="H204" s="22" t="s">
        <v>288</v>
      </c>
      <c r="I204">
        <f t="shared" si="14"/>
        <v>50000</v>
      </c>
    </row>
    <row r="205" spans="2:9" ht="15" customHeight="1" x14ac:dyDescent="0.25">
      <c r="B205" s="5" t="s">
        <v>605</v>
      </c>
      <c r="C205" s="6" t="s">
        <v>597</v>
      </c>
      <c r="D205" s="2" t="s">
        <v>604</v>
      </c>
      <c r="E205" s="6">
        <v>2</v>
      </c>
      <c r="F205" s="6">
        <v>1800</v>
      </c>
      <c r="G205" s="1" t="s">
        <v>273</v>
      </c>
      <c r="H205" s="22" t="s">
        <v>288</v>
      </c>
      <c r="I205">
        <f t="shared" si="14"/>
        <v>3600</v>
      </c>
    </row>
    <row r="206" spans="2:9" ht="15" customHeight="1" x14ac:dyDescent="0.25">
      <c r="B206" s="5" t="s">
        <v>606</v>
      </c>
      <c r="C206" s="6" t="s">
        <v>607</v>
      </c>
      <c r="D206" s="2" t="s">
        <v>608</v>
      </c>
      <c r="E206" s="6">
        <v>2</v>
      </c>
      <c r="F206" s="6">
        <v>1000</v>
      </c>
      <c r="G206" s="1" t="s">
        <v>273</v>
      </c>
      <c r="H206" s="22" t="s">
        <v>288</v>
      </c>
      <c r="I206">
        <f t="shared" si="14"/>
        <v>2000</v>
      </c>
    </row>
    <row r="207" spans="2:9" ht="15" customHeight="1" x14ac:dyDescent="0.25">
      <c r="B207" s="5" t="s">
        <v>19</v>
      </c>
      <c r="C207" s="6" t="s">
        <v>53</v>
      </c>
      <c r="D207" s="2" t="s">
        <v>83</v>
      </c>
      <c r="E207" s="6">
        <v>1</v>
      </c>
      <c r="F207" s="6">
        <v>1800</v>
      </c>
      <c r="G207" s="1" t="s">
        <v>273</v>
      </c>
      <c r="H207" s="22" t="s">
        <v>288</v>
      </c>
      <c r="I207">
        <f t="shared" si="14"/>
        <v>1800</v>
      </c>
    </row>
    <row r="208" spans="2:9" ht="15" customHeight="1" x14ac:dyDescent="0.25">
      <c r="B208" s="5" t="s">
        <v>614</v>
      </c>
      <c r="C208" s="6" t="s">
        <v>110</v>
      </c>
      <c r="D208" s="2" t="s">
        <v>186</v>
      </c>
      <c r="E208" s="6">
        <v>110</v>
      </c>
      <c r="F208" s="6">
        <v>60</v>
      </c>
      <c r="G208" s="19" t="s">
        <v>613</v>
      </c>
      <c r="H208" s="22" t="s">
        <v>288</v>
      </c>
      <c r="I208">
        <f t="shared" si="14"/>
        <v>6600</v>
      </c>
    </row>
    <row r="209" spans="2:9" ht="15" customHeight="1" x14ac:dyDescent="0.25">
      <c r="B209" s="5" t="s">
        <v>610</v>
      </c>
      <c r="C209" s="6" t="s">
        <v>53</v>
      </c>
      <c r="D209" s="2" t="s">
        <v>609</v>
      </c>
      <c r="E209" s="6">
        <v>20</v>
      </c>
      <c r="F209" s="6">
        <v>15</v>
      </c>
      <c r="G209" s="19" t="s">
        <v>193</v>
      </c>
      <c r="H209" s="22" t="s">
        <v>288</v>
      </c>
      <c r="I209">
        <f t="shared" si="14"/>
        <v>300</v>
      </c>
    </row>
    <row r="210" spans="2:9" ht="15" customHeight="1" x14ac:dyDescent="0.25">
      <c r="B210" s="5" t="s">
        <v>10</v>
      </c>
      <c r="C210" s="6" t="s">
        <v>90</v>
      </c>
      <c r="D210" s="2" t="s">
        <v>91</v>
      </c>
      <c r="E210" s="6">
        <v>1</v>
      </c>
      <c r="F210" s="6">
        <v>300</v>
      </c>
      <c r="G210" s="19"/>
      <c r="H210" s="22" t="s">
        <v>288</v>
      </c>
      <c r="I210">
        <f t="shared" si="14"/>
        <v>300</v>
      </c>
    </row>
    <row r="211" spans="2:9" ht="15" customHeight="1" x14ac:dyDescent="0.25">
      <c r="B211" s="5" t="s">
        <v>66</v>
      </c>
      <c r="C211" s="6" t="s">
        <v>90</v>
      </c>
      <c r="D211" s="2" t="s">
        <v>91</v>
      </c>
      <c r="E211" s="6">
        <v>2</v>
      </c>
      <c r="F211" s="6">
        <v>500</v>
      </c>
      <c r="G211" s="19"/>
      <c r="H211" s="22" t="s">
        <v>288</v>
      </c>
      <c r="I211">
        <f t="shared" si="14"/>
        <v>1000</v>
      </c>
    </row>
    <row r="212" spans="2:9" ht="15" customHeight="1" x14ac:dyDescent="0.25">
      <c r="B212" s="5" t="s">
        <v>11</v>
      </c>
      <c r="C212" s="6" t="s">
        <v>90</v>
      </c>
      <c r="D212" s="2" t="s">
        <v>91</v>
      </c>
      <c r="E212" s="6">
        <v>1</v>
      </c>
      <c r="F212" s="6">
        <v>500</v>
      </c>
      <c r="G212" s="19"/>
      <c r="H212" s="22" t="s">
        <v>288</v>
      </c>
      <c r="I212">
        <f t="shared" si="14"/>
        <v>500</v>
      </c>
    </row>
    <row r="213" spans="2:9" ht="15" customHeight="1" x14ac:dyDescent="0.25">
      <c r="B213" s="5" t="s">
        <v>87</v>
      </c>
      <c r="C213" s="6" t="s">
        <v>53</v>
      </c>
      <c r="D213" s="2" t="s">
        <v>88</v>
      </c>
      <c r="E213" s="6">
        <v>1</v>
      </c>
      <c r="F213" s="6">
        <v>2000</v>
      </c>
      <c r="G213" s="19" t="s">
        <v>611</v>
      </c>
      <c r="H213" s="22" t="s">
        <v>288</v>
      </c>
      <c r="I213">
        <f t="shared" si="14"/>
        <v>2000</v>
      </c>
    </row>
    <row r="214" spans="2:9" ht="15" customHeight="1" x14ac:dyDescent="0.25">
      <c r="B214" s="5" t="s">
        <v>203</v>
      </c>
      <c r="C214" s="6" t="s">
        <v>89</v>
      </c>
      <c r="D214" s="2" t="s">
        <v>612</v>
      </c>
      <c r="E214" s="6">
        <v>1</v>
      </c>
      <c r="F214" s="6">
        <v>800</v>
      </c>
      <c r="G214" s="1" t="s">
        <v>273</v>
      </c>
      <c r="H214" s="22" t="s">
        <v>288</v>
      </c>
      <c r="I214">
        <f t="shared" si="14"/>
        <v>800</v>
      </c>
    </row>
    <row r="215" spans="2:9" ht="15" customHeight="1" x14ac:dyDescent="0.25">
      <c r="B215" s="5" t="s">
        <v>536</v>
      </c>
      <c r="C215" s="6" t="s">
        <v>53</v>
      </c>
      <c r="D215" s="2" t="s">
        <v>84</v>
      </c>
      <c r="E215" s="6">
        <v>1</v>
      </c>
      <c r="F215" s="6">
        <v>300</v>
      </c>
      <c r="G215" s="1" t="s">
        <v>273</v>
      </c>
      <c r="H215" s="22" t="s">
        <v>288</v>
      </c>
      <c r="I215">
        <f t="shared" si="14"/>
        <v>300</v>
      </c>
    </row>
    <row r="216" spans="2:9" ht="15" customHeight="1" x14ac:dyDescent="0.25">
      <c r="B216" s="5" t="s">
        <v>536</v>
      </c>
      <c r="C216" s="6" t="s">
        <v>53</v>
      </c>
      <c r="D216" s="2" t="s">
        <v>85</v>
      </c>
      <c r="E216" s="6">
        <v>4</v>
      </c>
      <c r="F216" s="6">
        <v>400</v>
      </c>
      <c r="G216" s="1" t="s">
        <v>273</v>
      </c>
      <c r="H216" s="22" t="s">
        <v>288</v>
      </c>
      <c r="I216">
        <f t="shared" si="14"/>
        <v>1600</v>
      </c>
    </row>
    <row r="217" spans="2:9" ht="15" customHeight="1" x14ac:dyDescent="0.25">
      <c r="B217" s="5" t="s">
        <v>536</v>
      </c>
      <c r="C217" s="6" t="s">
        <v>53</v>
      </c>
      <c r="D217" s="2" t="s">
        <v>86</v>
      </c>
      <c r="E217" s="6">
        <v>1</v>
      </c>
      <c r="F217" s="6">
        <v>800</v>
      </c>
      <c r="G217" s="1" t="s">
        <v>273</v>
      </c>
      <c r="H217" s="22" t="s">
        <v>288</v>
      </c>
      <c r="I217">
        <f t="shared" si="14"/>
        <v>800</v>
      </c>
    </row>
    <row r="218" spans="2:9" ht="15" customHeight="1" x14ac:dyDescent="0.25">
      <c r="B218" s="29" t="s">
        <v>111</v>
      </c>
      <c r="C218" s="6" t="s">
        <v>110</v>
      </c>
      <c r="E218" s="6">
        <v>1</v>
      </c>
      <c r="F218" s="6">
        <v>60</v>
      </c>
      <c r="G218" s="19" t="s">
        <v>615</v>
      </c>
      <c r="H218" s="22" t="s">
        <v>288</v>
      </c>
      <c r="I218">
        <f t="shared" si="14"/>
        <v>60</v>
      </c>
    </row>
    <row r="219" spans="2:9" ht="15" customHeight="1" x14ac:dyDescent="0.25">
      <c r="B219" s="29" t="s">
        <v>112</v>
      </c>
      <c r="C219" s="6" t="s">
        <v>110</v>
      </c>
      <c r="E219" s="6">
        <v>1</v>
      </c>
      <c r="F219" s="6">
        <v>60</v>
      </c>
      <c r="G219" s="19" t="s">
        <v>615</v>
      </c>
      <c r="H219" s="22" t="s">
        <v>288</v>
      </c>
      <c r="I219">
        <f t="shared" si="14"/>
        <v>60</v>
      </c>
    </row>
    <row r="220" spans="2:9" ht="15" customHeight="1" x14ac:dyDescent="0.25">
      <c r="B220" s="29" t="s">
        <v>113</v>
      </c>
      <c r="C220" s="6" t="s">
        <v>110</v>
      </c>
      <c r="E220" s="6">
        <v>1</v>
      </c>
      <c r="F220" s="6">
        <v>60</v>
      </c>
      <c r="G220" s="19" t="s">
        <v>615</v>
      </c>
      <c r="H220" s="22" t="s">
        <v>288</v>
      </c>
      <c r="I220">
        <f t="shared" si="14"/>
        <v>60</v>
      </c>
    </row>
    <row r="221" spans="2:9" ht="15" customHeight="1" x14ac:dyDescent="0.25">
      <c r="B221" s="29" t="s">
        <v>114</v>
      </c>
      <c r="C221" s="6" t="s">
        <v>110</v>
      </c>
      <c r="E221" s="6">
        <v>2</v>
      </c>
      <c r="F221" s="6">
        <v>60</v>
      </c>
      <c r="G221" s="19" t="s">
        <v>615</v>
      </c>
      <c r="H221" s="22" t="s">
        <v>288</v>
      </c>
      <c r="I221">
        <f t="shared" si="14"/>
        <v>120</v>
      </c>
    </row>
    <row r="222" spans="2:9" ht="15" customHeight="1" x14ac:dyDescent="0.25">
      <c r="B222" s="5" t="s">
        <v>616</v>
      </c>
      <c r="C222" s="6" t="s">
        <v>124</v>
      </c>
      <c r="D222" s="2" t="s">
        <v>125</v>
      </c>
      <c r="E222" s="6">
        <v>2</v>
      </c>
      <c r="F222" s="6">
        <v>16000</v>
      </c>
      <c r="G222" s="1" t="s">
        <v>273</v>
      </c>
      <c r="H222" s="22" t="s">
        <v>288</v>
      </c>
      <c r="I222">
        <f t="shared" si="14"/>
        <v>32000</v>
      </c>
    </row>
    <row r="223" spans="2:9" ht="15" customHeight="1" x14ac:dyDescent="0.25">
      <c r="B223" s="5" t="s">
        <v>617</v>
      </c>
      <c r="C223" s="6" t="s">
        <v>124</v>
      </c>
      <c r="D223" s="2" t="s">
        <v>123</v>
      </c>
      <c r="E223" s="6">
        <v>2</v>
      </c>
      <c r="F223" s="6">
        <v>10000</v>
      </c>
      <c r="G223" s="1" t="s">
        <v>273</v>
      </c>
      <c r="H223" s="22" t="s">
        <v>288</v>
      </c>
      <c r="I223">
        <f t="shared" si="14"/>
        <v>20000</v>
      </c>
    </row>
    <row r="224" spans="2:9" ht="15" customHeight="1" x14ac:dyDescent="0.25">
      <c r="B224" s="5" t="s">
        <v>135</v>
      </c>
      <c r="C224" s="6" t="s">
        <v>136</v>
      </c>
      <c r="D224" s="2" t="s">
        <v>137</v>
      </c>
      <c r="E224" s="6">
        <v>8</v>
      </c>
      <c r="G224" s="1" t="s">
        <v>273</v>
      </c>
      <c r="H224" s="22" t="s">
        <v>288</v>
      </c>
      <c r="I224">
        <f t="shared" si="14"/>
        <v>0</v>
      </c>
    </row>
    <row r="225" spans="2:9" ht="15" customHeight="1" x14ac:dyDescent="0.25">
      <c r="B225" s="5" t="s">
        <v>135</v>
      </c>
      <c r="C225" s="6" t="s">
        <v>136</v>
      </c>
      <c r="D225" s="2" t="s">
        <v>138</v>
      </c>
      <c r="E225" s="6">
        <v>15</v>
      </c>
      <c r="G225" s="1" t="s">
        <v>273</v>
      </c>
      <c r="H225" s="22" t="s">
        <v>288</v>
      </c>
      <c r="I225">
        <f t="shared" si="14"/>
        <v>0</v>
      </c>
    </row>
    <row r="226" spans="2:9" ht="15" customHeight="1" x14ac:dyDescent="0.25">
      <c r="B226" s="5" t="s">
        <v>619</v>
      </c>
      <c r="C226" s="6" t="s">
        <v>118</v>
      </c>
      <c r="D226" s="4" t="s">
        <v>209</v>
      </c>
      <c r="E226" s="6">
        <v>400</v>
      </c>
      <c r="F226" s="6">
        <v>15</v>
      </c>
      <c r="G226" s="19" t="s">
        <v>618</v>
      </c>
      <c r="H226" s="22" t="s">
        <v>288</v>
      </c>
      <c r="I226">
        <f t="shared" si="14"/>
        <v>6000</v>
      </c>
    </row>
    <row r="227" spans="2:9" ht="15" customHeight="1" x14ac:dyDescent="0.25">
      <c r="B227" s="5" t="s">
        <v>620</v>
      </c>
      <c r="C227" s="6" t="s">
        <v>621</v>
      </c>
      <c r="E227" s="6">
        <v>200</v>
      </c>
      <c r="F227" s="6">
        <v>15</v>
      </c>
      <c r="G227" s="5" t="s">
        <v>622</v>
      </c>
      <c r="H227" s="22" t="s">
        <v>288</v>
      </c>
      <c r="I227">
        <f t="shared" si="14"/>
        <v>3000</v>
      </c>
    </row>
    <row r="228" spans="2:9" ht="15" customHeight="1" x14ac:dyDescent="0.25">
      <c r="B228" s="5" t="s">
        <v>623</v>
      </c>
      <c r="C228" s="6" t="s">
        <v>105</v>
      </c>
      <c r="D228" s="2" t="s">
        <v>624</v>
      </c>
      <c r="E228" s="6">
        <v>1</v>
      </c>
      <c r="F228" s="6">
        <v>3000</v>
      </c>
      <c r="G228" s="1" t="s">
        <v>273</v>
      </c>
      <c r="H228" s="22" t="s">
        <v>288</v>
      </c>
      <c r="I228">
        <f t="shared" si="14"/>
        <v>3000</v>
      </c>
    </row>
    <row r="229" spans="2:9" ht="15" customHeight="1" x14ac:dyDescent="0.25">
      <c r="B229" s="5" t="s">
        <v>625</v>
      </c>
      <c r="C229" s="6" t="s">
        <v>120</v>
      </c>
      <c r="D229" s="2">
        <v>153850</v>
      </c>
      <c r="E229" s="6">
        <v>1</v>
      </c>
      <c r="F229" s="6">
        <v>1800</v>
      </c>
      <c r="G229" s="1" t="s">
        <v>273</v>
      </c>
      <c r="H229" s="22" t="s">
        <v>288</v>
      </c>
      <c r="I229">
        <f t="shared" si="14"/>
        <v>1800</v>
      </c>
    </row>
    <row r="230" spans="2:9" ht="15" customHeight="1" x14ac:dyDescent="0.25">
      <c r="B230" s="5" t="s">
        <v>626</v>
      </c>
      <c r="C230" s="6" t="s">
        <v>120</v>
      </c>
      <c r="D230" s="2">
        <v>143811</v>
      </c>
      <c r="E230" s="6">
        <v>38</v>
      </c>
      <c r="F230" s="6">
        <v>1500</v>
      </c>
      <c r="G230" s="1" t="s">
        <v>273</v>
      </c>
      <c r="H230" s="22" t="s">
        <v>288</v>
      </c>
      <c r="I230">
        <f t="shared" si="14"/>
        <v>57000</v>
      </c>
    </row>
    <row r="231" spans="2:9" ht="15" customHeight="1" x14ac:dyDescent="0.25">
      <c r="B231" s="5" t="s">
        <v>626</v>
      </c>
      <c r="C231" s="6" t="s">
        <v>120</v>
      </c>
      <c r="D231" s="2">
        <v>143811</v>
      </c>
      <c r="E231" s="6">
        <v>9</v>
      </c>
      <c r="F231" s="6">
        <v>1000</v>
      </c>
      <c r="G231" s="1" t="s">
        <v>611</v>
      </c>
      <c r="H231" s="22" t="s">
        <v>288</v>
      </c>
    </row>
    <row r="232" spans="2:9" ht="15" customHeight="1" x14ac:dyDescent="0.25">
      <c r="B232" s="5" t="s">
        <v>627</v>
      </c>
      <c r="D232" s="2" t="s">
        <v>629</v>
      </c>
      <c r="E232" s="6">
        <v>50</v>
      </c>
      <c r="F232" s="6">
        <v>100</v>
      </c>
      <c r="G232" s="19" t="s">
        <v>628</v>
      </c>
      <c r="H232" s="22" t="s">
        <v>288</v>
      </c>
      <c r="I232">
        <f t="shared" si="14"/>
        <v>5000</v>
      </c>
    </row>
    <row r="233" spans="2:9" ht="15" customHeight="1" x14ac:dyDescent="0.25">
      <c r="B233" s="5" t="s">
        <v>146</v>
      </c>
      <c r="C233" s="6" t="s">
        <v>120</v>
      </c>
      <c r="D233" s="2">
        <v>143731</v>
      </c>
      <c r="E233" s="6">
        <v>13</v>
      </c>
      <c r="F233" s="6">
        <v>5000</v>
      </c>
      <c r="G233" s="1" t="s">
        <v>273</v>
      </c>
      <c r="H233" s="22" t="s">
        <v>288</v>
      </c>
      <c r="I233">
        <f t="shared" si="14"/>
        <v>65000</v>
      </c>
    </row>
    <row r="234" spans="2:9" ht="15" customHeight="1" x14ac:dyDescent="0.25">
      <c r="B234" s="5" t="s">
        <v>147</v>
      </c>
      <c r="C234" s="6" t="s">
        <v>148</v>
      </c>
      <c r="E234" s="6">
        <v>5</v>
      </c>
      <c r="F234" s="6">
        <v>1000</v>
      </c>
      <c r="G234" s="1" t="s">
        <v>273</v>
      </c>
      <c r="H234" s="22" t="s">
        <v>288</v>
      </c>
      <c r="I234">
        <f t="shared" si="14"/>
        <v>5000</v>
      </c>
    </row>
    <row r="235" spans="2:9" ht="15" customHeight="1" x14ac:dyDescent="0.25">
      <c r="B235" s="10" t="s">
        <v>630</v>
      </c>
      <c r="C235" s="6" t="s">
        <v>120</v>
      </c>
      <c r="D235" s="2">
        <v>143031</v>
      </c>
      <c r="E235" s="6">
        <v>2</v>
      </c>
      <c r="F235" s="6">
        <v>500</v>
      </c>
      <c r="G235" s="1" t="s">
        <v>631</v>
      </c>
      <c r="H235" s="22" t="s">
        <v>288</v>
      </c>
      <c r="I235">
        <f t="shared" si="14"/>
        <v>1000</v>
      </c>
    </row>
    <row r="236" spans="2:9" ht="15" customHeight="1" x14ac:dyDescent="0.25">
      <c r="B236" s="5" t="s">
        <v>204</v>
      </c>
      <c r="C236" s="6" t="s">
        <v>120</v>
      </c>
      <c r="D236" s="2">
        <v>143131</v>
      </c>
      <c r="E236" s="6">
        <v>6</v>
      </c>
      <c r="F236" s="6">
        <v>100</v>
      </c>
      <c r="G236" s="1" t="s">
        <v>631</v>
      </c>
      <c r="H236" s="22" t="s">
        <v>288</v>
      </c>
      <c r="I236">
        <f t="shared" si="14"/>
        <v>600</v>
      </c>
    </row>
    <row r="237" spans="2:9" ht="15" customHeight="1" x14ac:dyDescent="0.25">
      <c r="B237" s="10" t="s">
        <v>205</v>
      </c>
      <c r="C237" s="6" t="s">
        <v>120</v>
      </c>
      <c r="D237" s="2">
        <v>143091</v>
      </c>
      <c r="E237" s="6">
        <v>5</v>
      </c>
      <c r="F237" s="6">
        <v>500</v>
      </c>
      <c r="G237" s="1" t="s">
        <v>631</v>
      </c>
      <c r="H237" s="22" t="s">
        <v>288</v>
      </c>
      <c r="I237">
        <f t="shared" si="14"/>
        <v>2500</v>
      </c>
    </row>
    <row r="238" spans="2:9" ht="15" customHeight="1" x14ac:dyDescent="0.25">
      <c r="B238" s="5" t="s">
        <v>632</v>
      </c>
      <c r="C238" s="6" t="s">
        <v>120</v>
      </c>
      <c r="D238" s="2">
        <v>143151</v>
      </c>
      <c r="E238" s="6">
        <v>5</v>
      </c>
      <c r="F238" s="6">
        <v>120</v>
      </c>
      <c r="G238" s="1" t="s">
        <v>631</v>
      </c>
      <c r="H238" s="22" t="s">
        <v>288</v>
      </c>
      <c r="I238">
        <f t="shared" si="14"/>
        <v>600</v>
      </c>
    </row>
    <row r="239" spans="2:9" ht="15" customHeight="1" x14ac:dyDescent="0.25">
      <c r="B239" s="5" t="s">
        <v>201</v>
      </c>
      <c r="C239" s="6" t="s">
        <v>202</v>
      </c>
      <c r="D239" s="2">
        <v>27112219</v>
      </c>
      <c r="E239" s="6">
        <v>2</v>
      </c>
      <c r="F239" s="6">
        <v>1500</v>
      </c>
      <c r="G239" s="1" t="s">
        <v>631</v>
      </c>
      <c r="H239" s="22" t="s">
        <v>288</v>
      </c>
      <c r="I239">
        <f t="shared" si="14"/>
        <v>3000</v>
      </c>
    </row>
    <row r="240" spans="2:9" ht="15" customHeight="1" x14ac:dyDescent="0.25">
      <c r="B240" s="15" t="s">
        <v>158</v>
      </c>
      <c r="G240" s="19"/>
      <c r="H240" s="22"/>
      <c r="I240">
        <f t="shared" si="14"/>
        <v>0</v>
      </c>
    </row>
    <row r="241" spans="2:9" ht="15" customHeight="1" x14ac:dyDescent="0.25">
      <c r="B241" s="29" t="s">
        <v>159</v>
      </c>
      <c r="C241" s="6" t="s">
        <v>160</v>
      </c>
      <c r="D241" s="2" t="s">
        <v>635</v>
      </c>
      <c r="E241" s="6">
        <v>2</v>
      </c>
      <c r="F241" s="6">
        <v>1500</v>
      </c>
      <c r="G241" s="19" t="s">
        <v>333</v>
      </c>
      <c r="H241" s="22" t="s">
        <v>288</v>
      </c>
      <c r="I241">
        <f t="shared" si="14"/>
        <v>3000</v>
      </c>
    </row>
    <row r="242" spans="2:9" ht="15" customHeight="1" x14ac:dyDescent="0.25">
      <c r="B242" s="53" t="s">
        <v>161</v>
      </c>
      <c r="C242" s="6" t="s">
        <v>162</v>
      </c>
      <c r="D242" s="8">
        <v>801190</v>
      </c>
      <c r="E242" s="6">
        <v>1</v>
      </c>
      <c r="G242" s="1" t="s">
        <v>631</v>
      </c>
      <c r="H242" s="22" t="s">
        <v>288</v>
      </c>
      <c r="I242">
        <f t="shared" si="14"/>
        <v>0</v>
      </c>
    </row>
    <row r="243" spans="2:9" ht="15" customHeight="1" x14ac:dyDescent="0.25">
      <c r="B243" s="53" t="s">
        <v>163</v>
      </c>
      <c r="C243" s="6" t="s">
        <v>162</v>
      </c>
      <c r="D243" s="2">
        <v>801179</v>
      </c>
      <c r="E243" s="6">
        <v>1</v>
      </c>
      <c r="G243" s="1" t="s">
        <v>631</v>
      </c>
      <c r="H243" s="22" t="s">
        <v>288</v>
      </c>
      <c r="I243">
        <f t="shared" si="14"/>
        <v>0</v>
      </c>
    </row>
    <row r="244" spans="2:9" ht="15" customHeight="1" x14ac:dyDescent="0.25">
      <c r="B244" s="53" t="s">
        <v>164</v>
      </c>
      <c r="C244" s="6" t="s">
        <v>162</v>
      </c>
      <c r="D244" s="2">
        <v>804570</v>
      </c>
      <c r="E244" s="6">
        <v>2</v>
      </c>
      <c r="G244" s="1" t="s">
        <v>631</v>
      </c>
      <c r="H244" s="22" t="s">
        <v>288</v>
      </c>
      <c r="I244">
        <f t="shared" si="14"/>
        <v>0</v>
      </c>
    </row>
    <row r="245" spans="2:9" ht="15" customHeight="1" x14ac:dyDescent="0.25">
      <c r="B245" s="53" t="s">
        <v>165</v>
      </c>
      <c r="C245" s="6" t="s">
        <v>162</v>
      </c>
      <c r="D245" s="2">
        <v>801064</v>
      </c>
      <c r="E245" s="6">
        <v>2</v>
      </c>
      <c r="F245" s="6">
        <v>500</v>
      </c>
      <c r="G245" s="1" t="s">
        <v>631</v>
      </c>
      <c r="H245" s="22" t="s">
        <v>288</v>
      </c>
      <c r="I245">
        <f t="shared" si="14"/>
        <v>1000</v>
      </c>
    </row>
    <row r="246" spans="2:9" ht="15" customHeight="1" x14ac:dyDescent="0.25">
      <c r="B246" s="53" t="s">
        <v>166</v>
      </c>
      <c r="C246" s="6" t="s">
        <v>162</v>
      </c>
      <c r="D246" s="4" t="s">
        <v>637</v>
      </c>
      <c r="E246" s="6">
        <v>1</v>
      </c>
      <c r="G246" s="1" t="s">
        <v>631</v>
      </c>
      <c r="H246" s="22" t="s">
        <v>288</v>
      </c>
      <c r="I246">
        <f t="shared" si="14"/>
        <v>0</v>
      </c>
    </row>
    <row r="247" spans="2:9" ht="15" customHeight="1" x14ac:dyDescent="0.25">
      <c r="B247" s="53" t="s">
        <v>167</v>
      </c>
      <c r="C247" s="6" t="s">
        <v>162</v>
      </c>
      <c r="D247" s="4" t="s">
        <v>636</v>
      </c>
      <c r="E247" s="6">
        <v>1</v>
      </c>
      <c r="G247" s="1" t="s">
        <v>631</v>
      </c>
      <c r="H247" s="22" t="s">
        <v>288</v>
      </c>
      <c r="I247">
        <f t="shared" si="14"/>
        <v>0</v>
      </c>
    </row>
    <row r="248" spans="2:9" ht="15" customHeight="1" x14ac:dyDescent="0.25">
      <c r="B248" s="53" t="s">
        <v>168</v>
      </c>
      <c r="C248" s="6" t="s">
        <v>162</v>
      </c>
      <c r="D248" s="2">
        <v>805853</v>
      </c>
      <c r="E248" s="6">
        <v>1</v>
      </c>
      <c r="G248" s="1" t="s">
        <v>631</v>
      </c>
      <c r="H248" s="22" t="s">
        <v>288</v>
      </c>
      <c r="I248">
        <f t="shared" si="14"/>
        <v>0</v>
      </c>
    </row>
    <row r="249" spans="2:9" ht="15" customHeight="1" x14ac:dyDescent="0.25">
      <c r="B249" s="53" t="s">
        <v>169</v>
      </c>
      <c r="C249" s="6" t="s">
        <v>162</v>
      </c>
      <c r="D249" s="2">
        <v>805884</v>
      </c>
      <c r="E249" s="6">
        <v>1</v>
      </c>
      <c r="G249" s="1" t="s">
        <v>631</v>
      </c>
      <c r="H249" s="22" t="s">
        <v>288</v>
      </c>
      <c r="I249">
        <f t="shared" si="14"/>
        <v>0</v>
      </c>
    </row>
    <row r="250" spans="2:9" ht="15" customHeight="1" x14ac:dyDescent="0.25">
      <c r="B250" s="53" t="s">
        <v>170</v>
      </c>
      <c r="C250" s="6" t="s">
        <v>171</v>
      </c>
      <c r="D250" s="2" t="s">
        <v>172</v>
      </c>
      <c r="E250" s="6">
        <v>1</v>
      </c>
      <c r="G250" s="19" t="s">
        <v>333</v>
      </c>
      <c r="H250" s="22" t="s">
        <v>288</v>
      </c>
      <c r="I250">
        <f t="shared" si="14"/>
        <v>0</v>
      </c>
    </row>
    <row r="251" spans="2:9" ht="15" customHeight="1" x14ac:dyDescent="0.25">
      <c r="B251" s="53" t="s">
        <v>173</v>
      </c>
      <c r="C251" s="6" t="s">
        <v>171</v>
      </c>
      <c r="D251" s="2" t="s">
        <v>174</v>
      </c>
      <c r="E251" s="6">
        <v>1</v>
      </c>
      <c r="G251" s="19" t="s">
        <v>333</v>
      </c>
      <c r="H251" s="22" t="s">
        <v>288</v>
      </c>
      <c r="I251">
        <f t="shared" si="14"/>
        <v>0</v>
      </c>
    </row>
    <row r="252" spans="2:9" ht="15" customHeight="1" x14ac:dyDescent="0.25">
      <c r="B252" s="53" t="s">
        <v>175</v>
      </c>
      <c r="C252" s="6" t="s">
        <v>176</v>
      </c>
      <c r="D252" s="2">
        <v>210318</v>
      </c>
      <c r="E252" s="6">
        <v>2</v>
      </c>
      <c r="G252" s="1" t="s">
        <v>631</v>
      </c>
      <c r="H252" s="22" t="s">
        <v>288</v>
      </c>
      <c r="I252">
        <f t="shared" si="14"/>
        <v>0</v>
      </c>
    </row>
    <row r="253" spans="2:9" ht="15" customHeight="1" x14ac:dyDescent="0.25">
      <c r="B253" s="54" t="s">
        <v>177</v>
      </c>
      <c r="C253" s="6" t="s">
        <v>178</v>
      </c>
      <c r="D253" s="9">
        <v>228725</v>
      </c>
      <c r="E253" s="6">
        <v>2</v>
      </c>
      <c r="F253" s="6">
        <v>2500</v>
      </c>
      <c r="G253" s="1" t="s">
        <v>631</v>
      </c>
      <c r="H253" s="22" t="s">
        <v>288</v>
      </c>
      <c r="I253">
        <f t="shared" si="14"/>
        <v>5000</v>
      </c>
    </row>
    <row r="254" spans="2:9" ht="15" customHeight="1" x14ac:dyDescent="0.25">
      <c r="B254" s="52" t="s">
        <v>179</v>
      </c>
      <c r="C254" s="6" t="s">
        <v>120</v>
      </c>
      <c r="D254" s="2">
        <v>961250</v>
      </c>
      <c r="E254" s="6">
        <v>5</v>
      </c>
      <c r="F254" s="6">
        <v>1000</v>
      </c>
      <c r="G254" s="1" t="s">
        <v>631</v>
      </c>
      <c r="H254" s="22" t="s">
        <v>288</v>
      </c>
      <c r="I254">
        <f t="shared" si="14"/>
        <v>5000</v>
      </c>
    </row>
    <row r="255" spans="2:9" ht="15" customHeight="1" x14ac:dyDescent="0.25">
      <c r="B255" s="5" t="s">
        <v>633</v>
      </c>
      <c r="C255" s="6" t="s">
        <v>105</v>
      </c>
      <c r="D255" s="2" t="s">
        <v>634</v>
      </c>
      <c r="E255" s="6">
        <v>3</v>
      </c>
      <c r="F255" s="6">
        <v>200</v>
      </c>
      <c r="G255" s="1" t="s">
        <v>631</v>
      </c>
      <c r="H255" s="22" t="s">
        <v>288</v>
      </c>
      <c r="I255">
        <f t="shared" si="14"/>
        <v>600</v>
      </c>
    </row>
    <row r="256" spans="2:9" ht="15" customHeight="1" x14ac:dyDescent="0.25">
      <c r="B256" s="56" t="s">
        <v>180</v>
      </c>
      <c r="C256" s="12" t="s">
        <v>181</v>
      </c>
      <c r="D256" s="2">
        <v>2004057</v>
      </c>
      <c r="E256" s="6">
        <v>35</v>
      </c>
      <c r="F256" s="6">
        <v>150</v>
      </c>
      <c r="G256" s="1" t="s">
        <v>631</v>
      </c>
      <c r="H256" s="22" t="s">
        <v>288</v>
      </c>
      <c r="I256">
        <f t="shared" si="14"/>
        <v>5250</v>
      </c>
    </row>
    <row r="257" spans="1:9" ht="39" customHeight="1" x14ac:dyDescent="0.25">
      <c r="B257" s="55" t="s">
        <v>638</v>
      </c>
      <c r="D257" s="6"/>
      <c r="E257" s="6">
        <v>69</v>
      </c>
      <c r="F257" s="6">
        <v>40</v>
      </c>
      <c r="G257" s="19" t="s">
        <v>333</v>
      </c>
      <c r="H257" s="22" t="s">
        <v>288</v>
      </c>
      <c r="I257">
        <f t="shared" si="14"/>
        <v>2760</v>
      </c>
    </row>
    <row r="258" spans="1:9" ht="15" customHeight="1" x14ac:dyDescent="0.25"/>
    <row r="259" spans="1:9" ht="15" customHeight="1" x14ac:dyDescent="0.25">
      <c r="B259" s="5" t="s">
        <v>106</v>
      </c>
      <c r="C259" s="6" t="s">
        <v>105</v>
      </c>
      <c r="D259" s="2" t="s">
        <v>149</v>
      </c>
      <c r="E259" s="6">
        <v>1</v>
      </c>
      <c r="F259" s="20">
        <v>4500</v>
      </c>
      <c r="G259" s="1" t="s">
        <v>631</v>
      </c>
      <c r="H259" s="22" t="s">
        <v>288</v>
      </c>
      <c r="I259">
        <f>F259*E259</f>
        <v>4500</v>
      </c>
    </row>
    <row r="260" spans="1:9" ht="15" customHeight="1" x14ac:dyDescent="0.25">
      <c r="B260" s="5" t="s">
        <v>639</v>
      </c>
      <c r="C260" s="6" t="s">
        <v>110</v>
      </c>
      <c r="D260" s="2" t="s">
        <v>259</v>
      </c>
      <c r="E260" s="6">
        <v>7</v>
      </c>
      <c r="F260" s="6">
        <v>200</v>
      </c>
      <c r="G260" s="19" t="s">
        <v>615</v>
      </c>
      <c r="H260" s="22" t="s">
        <v>288</v>
      </c>
      <c r="I260">
        <f t="shared" ref="I260:I261" si="15">F260*E260</f>
        <v>1400</v>
      </c>
    </row>
    <row r="261" spans="1:9" ht="15" customHeight="1" x14ac:dyDescent="0.25">
      <c r="B261" s="5" t="s">
        <v>640</v>
      </c>
      <c r="C261" s="6" t="s">
        <v>211</v>
      </c>
      <c r="D261" s="2" t="s">
        <v>858</v>
      </c>
      <c r="E261" s="6">
        <f>1350+250</f>
        <v>1600</v>
      </c>
      <c r="F261" s="6">
        <v>15</v>
      </c>
      <c r="G261" s="19" t="s">
        <v>811</v>
      </c>
      <c r="H261" s="22" t="s">
        <v>288</v>
      </c>
      <c r="I261">
        <f t="shared" si="15"/>
        <v>24000</v>
      </c>
    </row>
    <row r="262" spans="1:9" ht="15" customHeight="1" x14ac:dyDescent="0.25">
      <c r="A262" s="5"/>
      <c r="B262" s="5" t="s">
        <v>641</v>
      </c>
      <c r="C262" s="6" t="s">
        <v>108</v>
      </c>
      <c r="D262" s="2">
        <v>8611010</v>
      </c>
      <c r="E262" s="6">
        <v>9</v>
      </c>
      <c r="F262" s="6">
        <v>1500</v>
      </c>
      <c r="G262" s="19" t="s">
        <v>689</v>
      </c>
      <c r="H262" s="22" t="s">
        <v>288</v>
      </c>
      <c r="I262">
        <f t="shared" si="14"/>
        <v>13500</v>
      </c>
    </row>
    <row r="263" spans="1:9" ht="15" customHeight="1" x14ac:dyDescent="0.25">
      <c r="B263" s="5" t="s">
        <v>196</v>
      </c>
      <c r="C263" s="6" t="s">
        <v>108</v>
      </c>
      <c r="D263" s="4" t="s">
        <v>642</v>
      </c>
      <c r="E263" s="6">
        <v>2</v>
      </c>
      <c r="F263" s="6">
        <v>100</v>
      </c>
      <c r="G263" s="1" t="s">
        <v>631</v>
      </c>
      <c r="H263" s="22" t="s">
        <v>288</v>
      </c>
      <c r="I263">
        <f t="shared" si="14"/>
        <v>200</v>
      </c>
    </row>
    <row r="264" spans="1:9" ht="15" customHeight="1" x14ac:dyDescent="0.25">
      <c r="B264" s="16" t="s">
        <v>199</v>
      </c>
      <c r="C264" s="6" t="s">
        <v>108</v>
      </c>
      <c r="D264" s="2">
        <v>8800855</v>
      </c>
      <c r="E264" s="6">
        <v>1</v>
      </c>
      <c r="F264" s="6">
        <v>500</v>
      </c>
      <c r="G264" s="1" t="s">
        <v>631</v>
      </c>
      <c r="H264" s="22" t="s">
        <v>288</v>
      </c>
      <c r="I264">
        <f t="shared" si="14"/>
        <v>500</v>
      </c>
    </row>
    <row r="265" spans="1:9" ht="15" customHeight="1" x14ac:dyDescent="0.25">
      <c r="B265" s="16" t="s">
        <v>198</v>
      </c>
      <c r="C265" s="6" t="s">
        <v>108</v>
      </c>
      <c r="D265" s="2">
        <v>8800845</v>
      </c>
      <c r="E265" s="6">
        <v>5</v>
      </c>
      <c r="F265" s="6">
        <v>500</v>
      </c>
      <c r="G265" s="1" t="s">
        <v>631</v>
      </c>
      <c r="H265" s="22" t="s">
        <v>288</v>
      </c>
      <c r="I265">
        <f t="shared" ref="I265:I269" si="16">F265*E265</f>
        <v>2500</v>
      </c>
    </row>
    <row r="266" spans="1:9" ht="15" customHeight="1" x14ac:dyDescent="0.25">
      <c r="B266" s="5" t="s">
        <v>643</v>
      </c>
      <c r="C266" s="6" t="s">
        <v>644</v>
      </c>
      <c r="D266" s="2" t="s">
        <v>645</v>
      </c>
      <c r="E266" s="6">
        <v>4</v>
      </c>
      <c r="F266" s="6">
        <v>5000</v>
      </c>
      <c r="G266" s="1" t="s">
        <v>631</v>
      </c>
      <c r="H266" s="22" t="s">
        <v>288</v>
      </c>
      <c r="I266">
        <f t="shared" si="16"/>
        <v>20000</v>
      </c>
    </row>
    <row r="267" spans="1:9" ht="15" customHeight="1" x14ac:dyDescent="0.25">
      <c r="B267" s="5" t="s">
        <v>104</v>
      </c>
      <c r="C267" s="6" t="s">
        <v>93</v>
      </c>
      <c r="D267" s="2">
        <v>5598</v>
      </c>
      <c r="E267" s="6">
        <v>9</v>
      </c>
      <c r="F267" s="6">
        <v>400</v>
      </c>
      <c r="G267" s="1" t="s">
        <v>631</v>
      </c>
      <c r="H267" s="22" t="s">
        <v>288</v>
      </c>
      <c r="I267">
        <f t="shared" si="16"/>
        <v>3600</v>
      </c>
    </row>
    <row r="268" spans="1:9" ht="15" customHeight="1" x14ac:dyDescent="0.25">
      <c r="B268" s="5" t="s">
        <v>190</v>
      </c>
      <c r="C268" s="6" t="s">
        <v>108</v>
      </c>
      <c r="D268" s="2" t="s">
        <v>191</v>
      </c>
      <c r="E268" s="6">
        <v>2</v>
      </c>
      <c r="F268" s="6">
        <v>1000</v>
      </c>
      <c r="G268" s="19" t="s">
        <v>192</v>
      </c>
      <c r="H268" s="22" t="s">
        <v>288</v>
      </c>
      <c r="I268">
        <f t="shared" si="16"/>
        <v>2000</v>
      </c>
    </row>
    <row r="269" spans="1:9" ht="15" customHeight="1" x14ac:dyDescent="0.25">
      <c r="B269" s="5" t="s">
        <v>647</v>
      </c>
      <c r="C269" s="6" t="s">
        <v>108</v>
      </c>
      <c r="D269" s="2" t="s">
        <v>646</v>
      </c>
      <c r="E269" s="6">
        <v>2</v>
      </c>
      <c r="F269" s="6">
        <v>500</v>
      </c>
      <c r="G269" s="19" t="s">
        <v>192</v>
      </c>
      <c r="H269" s="22" t="s">
        <v>288</v>
      </c>
      <c r="I269">
        <f t="shared" si="16"/>
        <v>1000</v>
      </c>
    </row>
    <row r="270" spans="1:9" ht="15" customHeight="1" x14ac:dyDescent="0.25">
      <c r="B270" s="5" t="s">
        <v>69</v>
      </c>
      <c r="C270" s="6" t="s">
        <v>53</v>
      </c>
      <c r="D270" s="2" t="s">
        <v>70</v>
      </c>
      <c r="E270" s="6">
        <v>10</v>
      </c>
      <c r="F270" s="6">
        <v>100</v>
      </c>
      <c r="G270" s="1" t="s">
        <v>631</v>
      </c>
      <c r="H270" s="22" t="s">
        <v>288</v>
      </c>
      <c r="I270">
        <f t="shared" ref="I270:I338" si="17">F270*E270</f>
        <v>1000</v>
      </c>
    </row>
    <row r="271" spans="1:9" ht="15" customHeight="1" x14ac:dyDescent="0.25">
      <c r="B271" s="5" t="s">
        <v>648</v>
      </c>
      <c r="C271" s="6" t="s">
        <v>53</v>
      </c>
      <c r="D271" s="2" t="s">
        <v>592</v>
      </c>
      <c r="E271" s="6">
        <v>9</v>
      </c>
      <c r="F271" s="6">
        <v>150</v>
      </c>
      <c r="G271" s="1" t="s">
        <v>631</v>
      </c>
      <c r="H271" s="22" t="s">
        <v>288</v>
      </c>
      <c r="I271">
        <f t="shared" si="17"/>
        <v>1350</v>
      </c>
    </row>
    <row r="272" spans="1:9" ht="15" customHeight="1" x14ac:dyDescent="0.25">
      <c r="B272" s="5" t="s">
        <v>81</v>
      </c>
      <c r="C272" s="6" t="s">
        <v>80</v>
      </c>
      <c r="D272" s="2" t="s">
        <v>649</v>
      </c>
      <c r="E272" s="6">
        <v>1</v>
      </c>
      <c r="F272" s="6">
        <v>9000</v>
      </c>
      <c r="G272" s="1" t="s">
        <v>631</v>
      </c>
      <c r="H272" s="22" t="s">
        <v>288</v>
      </c>
      <c r="I272">
        <f t="shared" si="17"/>
        <v>9000</v>
      </c>
    </row>
    <row r="273" spans="2:9" ht="15" customHeight="1" x14ac:dyDescent="0.25">
      <c r="B273" s="5" t="s">
        <v>72</v>
      </c>
      <c r="C273" s="6" t="s">
        <v>73</v>
      </c>
      <c r="D273" s="2">
        <v>324100</v>
      </c>
      <c r="E273" s="6">
        <v>24</v>
      </c>
      <c r="F273" s="6">
        <v>100</v>
      </c>
      <c r="G273" s="19" t="s">
        <v>694</v>
      </c>
      <c r="H273" s="22" t="s">
        <v>288</v>
      </c>
      <c r="I273">
        <f t="shared" si="17"/>
        <v>2400</v>
      </c>
    </row>
    <row r="274" spans="2:9" ht="15" customHeight="1" x14ac:dyDescent="0.25">
      <c r="B274" s="5" t="s">
        <v>650</v>
      </c>
      <c r="C274" s="6" t="s">
        <v>73</v>
      </c>
      <c r="D274" s="2">
        <v>444121</v>
      </c>
      <c r="E274" s="6">
        <v>90</v>
      </c>
      <c r="F274" s="6">
        <v>10</v>
      </c>
      <c r="G274" s="19" t="s">
        <v>694</v>
      </c>
      <c r="H274" s="22" t="s">
        <v>288</v>
      </c>
      <c r="I274">
        <f t="shared" si="17"/>
        <v>900</v>
      </c>
    </row>
    <row r="275" spans="2:9" ht="15" customHeight="1" x14ac:dyDescent="0.25">
      <c r="B275" s="5" t="s">
        <v>68</v>
      </c>
      <c r="C275" s="6" t="s">
        <v>67</v>
      </c>
      <c r="D275" s="2" t="s">
        <v>651</v>
      </c>
      <c r="E275" s="6">
        <v>1</v>
      </c>
      <c r="F275" s="6">
        <v>3500</v>
      </c>
      <c r="G275" s="1" t="s">
        <v>631</v>
      </c>
      <c r="H275" s="22" t="s">
        <v>288</v>
      </c>
      <c r="I275">
        <f t="shared" si="17"/>
        <v>3500</v>
      </c>
    </row>
    <row r="276" spans="2:9" ht="15" customHeight="1" x14ac:dyDescent="0.25">
      <c r="B276" s="14" t="s">
        <v>13</v>
      </c>
      <c r="G276" s="1"/>
      <c r="H276" s="22"/>
    </row>
    <row r="277" spans="2:9" ht="15" customHeight="1" x14ac:dyDescent="0.25">
      <c r="B277" s="5" t="s">
        <v>11</v>
      </c>
      <c r="C277" s="6" t="s">
        <v>7</v>
      </c>
      <c r="D277" s="2" t="s">
        <v>12</v>
      </c>
      <c r="E277" s="6">
        <v>3</v>
      </c>
      <c r="F277" s="6">
        <v>1500</v>
      </c>
      <c r="G277" s="1" t="s">
        <v>631</v>
      </c>
      <c r="H277" s="22" t="s">
        <v>288</v>
      </c>
      <c r="I277">
        <f t="shared" si="17"/>
        <v>4500</v>
      </c>
    </row>
    <row r="278" spans="2:9" ht="15" customHeight="1" x14ac:dyDescent="0.25">
      <c r="B278" s="5" t="s">
        <v>9</v>
      </c>
      <c r="C278" s="6" t="s">
        <v>7</v>
      </c>
      <c r="D278" s="2" t="s">
        <v>6</v>
      </c>
      <c r="E278" s="6">
        <v>3</v>
      </c>
      <c r="F278" s="6">
        <v>700</v>
      </c>
      <c r="G278" s="1" t="s">
        <v>631</v>
      </c>
      <c r="H278" s="22" t="s">
        <v>288</v>
      </c>
      <c r="I278">
        <f t="shared" si="17"/>
        <v>2100</v>
      </c>
    </row>
    <row r="279" spans="2:9" ht="15" customHeight="1" x14ac:dyDescent="0.25">
      <c r="B279" s="5" t="s">
        <v>10</v>
      </c>
      <c r="C279" s="6" t="s">
        <v>7</v>
      </c>
      <c r="D279" s="2" t="s">
        <v>8</v>
      </c>
      <c r="E279" s="6">
        <v>3</v>
      </c>
      <c r="F279" s="6">
        <v>700</v>
      </c>
      <c r="G279" s="19" t="s">
        <v>652</v>
      </c>
      <c r="H279" s="22" t="s">
        <v>288</v>
      </c>
      <c r="I279">
        <f t="shared" si="17"/>
        <v>2100</v>
      </c>
    </row>
    <row r="280" spans="2:9" ht="15" customHeight="1" x14ac:dyDescent="0.25">
      <c r="B280" s="5" t="s">
        <v>20</v>
      </c>
      <c r="C280" s="6" t="s">
        <v>7</v>
      </c>
      <c r="D280" s="2" t="s">
        <v>21</v>
      </c>
      <c r="E280" s="6">
        <v>5</v>
      </c>
      <c r="F280" s="6">
        <v>500</v>
      </c>
      <c r="G280" s="19" t="s">
        <v>791</v>
      </c>
      <c r="H280" s="22" t="s">
        <v>288</v>
      </c>
    </row>
    <row r="281" spans="2:9" ht="15" customHeight="1" x14ac:dyDescent="0.25">
      <c r="B281" s="5" t="s">
        <v>16</v>
      </c>
      <c r="C281" s="6" t="s">
        <v>7</v>
      </c>
      <c r="D281" s="2" t="s">
        <v>653</v>
      </c>
      <c r="E281" s="6">
        <v>1</v>
      </c>
      <c r="F281" s="6">
        <v>2500</v>
      </c>
      <c r="G281" s="1" t="s">
        <v>631</v>
      </c>
      <c r="H281" s="22" t="s">
        <v>288</v>
      </c>
      <c r="I281">
        <f t="shared" si="17"/>
        <v>2500</v>
      </c>
    </row>
    <row r="282" spans="2:9" ht="15" customHeight="1" x14ac:dyDescent="0.25">
      <c r="B282" s="5" t="s">
        <v>16</v>
      </c>
      <c r="C282" s="6" t="s">
        <v>7</v>
      </c>
      <c r="D282" s="2" t="s">
        <v>17</v>
      </c>
      <c r="E282" s="6">
        <v>1</v>
      </c>
      <c r="F282" s="6">
        <v>5000</v>
      </c>
      <c r="G282" s="19" t="s">
        <v>611</v>
      </c>
      <c r="H282" s="22" t="s">
        <v>288</v>
      </c>
      <c r="I282">
        <f t="shared" si="17"/>
        <v>5000</v>
      </c>
    </row>
    <row r="283" spans="2:9" ht="15" customHeight="1" x14ac:dyDescent="0.25">
      <c r="B283" s="5" t="s">
        <v>22</v>
      </c>
      <c r="C283" s="6" t="s">
        <v>7</v>
      </c>
      <c r="D283" s="2" t="s">
        <v>654</v>
      </c>
      <c r="E283" s="6">
        <v>6</v>
      </c>
      <c r="F283" s="6">
        <v>5000</v>
      </c>
      <c r="G283" s="1" t="s">
        <v>665</v>
      </c>
      <c r="H283" s="22" t="s">
        <v>288</v>
      </c>
      <c r="I283">
        <f t="shared" si="17"/>
        <v>30000</v>
      </c>
    </row>
    <row r="284" spans="2:9" ht="15" customHeight="1" x14ac:dyDescent="0.25">
      <c r="B284" s="5" t="s">
        <v>19</v>
      </c>
      <c r="C284" s="6" t="s">
        <v>7</v>
      </c>
      <c r="D284" s="2" t="s">
        <v>18</v>
      </c>
      <c r="E284" s="6">
        <v>1</v>
      </c>
      <c r="F284" s="6">
        <v>5000</v>
      </c>
      <c r="G284" s="19" t="s">
        <v>611</v>
      </c>
      <c r="H284" s="22" t="s">
        <v>288</v>
      </c>
      <c r="I284">
        <f t="shared" si="17"/>
        <v>5000</v>
      </c>
    </row>
    <row r="285" spans="2:9" ht="15" customHeight="1" x14ac:dyDescent="0.25">
      <c r="B285" s="5" t="s">
        <v>15</v>
      </c>
      <c r="C285" s="6" t="s">
        <v>7</v>
      </c>
      <c r="D285" s="2" t="s">
        <v>14</v>
      </c>
      <c r="E285" s="6">
        <v>1</v>
      </c>
      <c r="F285" s="6">
        <v>500</v>
      </c>
      <c r="G285" s="1" t="s">
        <v>631</v>
      </c>
      <c r="H285" s="22" t="s">
        <v>288</v>
      </c>
      <c r="I285">
        <f t="shared" si="17"/>
        <v>500</v>
      </c>
    </row>
    <row r="286" spans="2:9" ht="15" customHeight="1" x14ac:dyDescent="0.25">
      <c r="B286" s="5" t="s">
        <v>60</v>
      </c>
      <c r="C286" s="6" t="s">
        <v>7</v>
      </c>
      <c r="D286" s="2" t="s">
        <v>23</v>
      </c>
      <c r="E286" s="6">
        <v>1</v>
      </c>
      <c r="F286" s="6">
        <v>1200</v>
      </c>
      <c r="G286" s="1" t="s">
        <v>631</v>
      </c>
      <c r="H286" s="22" t="s">
        <v>288</v>
      </c>
      <c r="I286">
        <f t="shared" si="17"/>
        <v>1200</v>
      </c>
    </row>
    <row r="287" spans="2:9" ht="15" customHeight="1" x14ac:dyDescent="0.25">
      <c r="B287" s="5" t="s">
        <v>27</v>
      </c>
      <c r="C287" s="6" t="s">
        <v>7</v>
      </c>
      <c r="D287" s="2" t="s">
        <v>26</v>
      </c>
      <c r="E287" s="6">
        <v>1</v>
      </c>
      <c r="F287" s="6">
        <v>1000</v>
      </c>
      <c r="G287" s="19" t="s">
        <v>611</v>
      </c>
      <c r="H287" s="22" t="s">
        <v>288</v>
      </c>
      <c r="I287">
        <f t="shared" si="17"/>
        <v>1000</v>
      </c>
    </row>
    <row r="288" spans="2:9" ht="15" customHeight="1" x14ac:dyDescent="0.25">
      <c r="B288" s="5" t="s">
        <v>28</v>
      </c>
      <c r="C288" s="6" t="s">
        <v>7</v>
      </c>
      <c r="D288" s="2" t="s">
        <v>29</v>
      </c>
      <c r="E288" s="6">
        <v>2</v>
      </c>
      <c r="F288" s="6">
        <v>200</v>
      </c>
      <c r="G288" s="19" t="s">
        <v>611</v>
      </c>
      <c r="H288" s="22" t="s">
        <v>288</v>
      </c>
      <c r="I288">
        <f t="shared" si="17"/>
        <v>400</v>
      </c>
    </row>
    <row r="289" spans="2:9" ht="15" customHeight="1" x14ac:dyDescent="0.25">
      <c r="B289" s="5" t="s">
        <v>24</v>
      </c>
      <c r="C289" s="6" t="s">
        <v>7</v>
      </c>
      <c r="D289" s="2" t="s">
        <v>25</v>
      </c>
      <c r="E289" s="6">
        <v>1</v>
      </c>
      <c r="F289" s="6">
        <v>750</v>
      </c>
      <c r="G289" s="1" t="s">
        <v>631</v>
      </c>
      <c r="H289" s="22" t="s">
        <v>288</v>
      </c>
      <c r="I289">
        <f t="shared" si="17"/>
        <v>750</v>
      </c>
    </row>
    <row r="290" spans="2:9" ht="15" customHeight="1" x14ac:dyDescent="0.25">
      <c r="G290" s="19"/>
      <c r="H290" s="22"/>
      <c r="I290">
        <f t="shared" si="17"/>
        <v>0</v>
      </c>
    </row>
    <row r="291" spans="2:9" ht="15" customHeight="1" x14ac:dyDescent="0.25">
      <c r="B291" s="17" t="s">
        <v>208</v>
      </c>
      <c r="C291" s="6" t="s">
        <v>109</v>
      </c>
      <c r="D291" s="11" t="s">
        <v>207</v>
      </c>
      <c r="E291" s="6">
        <v>1</v>
      </c>
      <c r="F291" s="6">
        <v>2000</v>
      </c>
      <c r="G291" s="1" t="s">
        <v>631</v>
      </c>
      <c r="H291" s="22" t="s">
        <v>288</v>
      </c>
      <c r="I291">
        <f t="shared" si="17"/>
        <v>2000</v>
      </c>
    </row>
    <row r="292" spans="2:9" ht="15" customHeight="1" x14ac:dyDescent="0.25">
      <c r="G292" s="19"/>
      <c r="H292" s="22"/>
      <c r="I292">
        <f t="shared" si="17"/>
        <v>0</v>
      </c>
    </row>
    <row r="293" spans="2:9" ht="15" customHeight="1" x14ac:dyDescent="0.25">
      <c r="B293" s="14" t="s">
        <v>30</v>
      </c>
      <c r="G293" s="19"/>
      <c r="H293" s="22"/>
      <c r="I293">
        <f t="shared" si="17"/>
        <v>0</v>
      </c>
    </row>
    <row r="294" spans="2:9" ht="15" customHeight="1" x14ac:dyDescent="0.25">
      <c r="B294" s="29" t="s">
        <v>31</v>
      </c>
      <c r="C294" s="6" t="s">
        <v>7</v>
      </c>
      <c r="D294" s="2" t="s">
        <v>32</v>
      </c>
      <c r="E294" s="6">
        <v>3</v>
      </c>
      <c r="F294" s="6">
        <v>50</v>
      </c>
      <c r="G294" s="19" t="s">
        <v>611</v>
      </c>
      <c r="H294" s="22" t="s">
        <v>288</v>
      </c>
      <c r="I294">
        <f t="shared" si="17"/>
        <v>150</v>
      </c>
    </row>
    <row r="295" spans="2:9" ht="15" customHeight="1" x14ac:dyDescent="0.25">
      <c r="B295" s="29" t="s">
        <v>34</v>
      </c>
      <c r="C295" s="6" t="s">
        <v>7</v>
      </c>
      <c r="D295" s="2" t="s">
        <v>33</v>
      </c>
      <c r="E295" s="6">
        <v>18</v>
      </c>
      <c r="F295" s="6">
        <v>50</v>
      </c>
      <c r="G295" s="19" t="s">
        <v>790</v>
      </c>
      <c r="H295" s="22" t="s">
        <v>288</v>
      </c>
      <c r="I295">
        <f t="shared" si="17"/>
        <v>900</v>
      </c>
    </row>
    <row r="296" spans="2:9" ht="15" customHeight="1" x14ac:dyDescent="0.25">
      <c r="B296" s="29" t="s">
        <v>35</v>
      </c>
      <c r="C296" s="6" t="s">
        <v>7</v>
      </c>
      <c r="D296" s="2" t="s">
        <v>36</v>
      </c>
      <c r="E296" s="6">
        <v>2</v>
      </c>
      <c r="F296" s="6">
        <v>50</v>
      </c>
      <c r="G296" s="19" t="s">
        <v>611</v>
      </c>
      <c r="H296" s="22" t="s">
        <v>288</v>
      </c>
      <c r="I296">
        <f t="shared" si="17"/>
        <v>100</v>
      </c>
    </row>
    <row r="297" spans="2:9" ht="15" customHeight="1" x14ac:dyDescent="0.25">
      <c r="B297" s="29" t="s">
        <v>28</v>
      </c>
      <c r="C297" s="6" t="s">
        <v>7</v>
      </c>
      <c r="D297" s="2" t="s">
        <v>37</v>
      </c>
      <c r="E297" s="6">
        <v>1</v>
      </c>
      <c r="F297" s="6">
        <v>600</v>
      </c>
      <c r="G297" s="19" t="s">
        <v>611</v>
      </c>
      <c r="H297" s="22" t="s">
        <v>288</v>
      </c>
      <c r="I297">
        <f t="shared" si="17"/>
        <v>600</v>
      </c>
    </row>
    <row r="298" spans="2:9" ht="15" customHeight="1" x14ac:dyDescent="0.25">
      <c r="B298" s="29" t="s">
        <v>38</v>
      </c>
      <c r="C298" s="6" t="s">
        <v>7</v>
      </c>
      <c r="D298" s="2" t="s">
        <v>671</v>
      </c>
      <c r="E298" s="6">
        <v>1</v>
      </c>
      <c r="F298" s="6">
        <v>700</v>
      </c>
      <c r="G298" s="19" t="s">
        <v>611</v>
      </c>
      <c r="H298" s="22" t="s">
        <v>288</v>
      </c>
      <c r="I298">
        <f t="shared" si="17"/>
        <v>700</v>
      </c>
    </row>
    <row r="299" spans="2:9" ht="15" customHeight="1" x14ac:dyDescent="0.25">
      <c r="B299" s="29" t="s">
        <v>39</v>
      </c>
      <c r="C299" s="6" t="s">
        <v>7</v>
      </c>
      <c r="D299" s="2" t="s">
        <v>40</v>
      </c>
      <c r="E299" s="6">
        <v>8</v>
      </c>
      <c r="F299" s="6">
        <v>600</v>
      </c>
      <c r="G299" s="19" t="s">
        <v>354</v>
      </c>
      <c r="H299" s="22" t="s">
        <v>288</v>
      </c>
      <c r="I299">
        <f t="shared" si="17"/>
        <v>4800</v>
      </c>
    </row>
    <row r="300" spans="2:9" ht="15" customHeight="1" x14ac:dyDescent="0.25">
      <c r="B300" s="29" t="s">
        <v>38</v>
      </c>
      <c r="C300" s="6" t="s">
        <v>7</v>
      </c>
      <c r="D300" s="2" t="s">
        <v>41</v>
      </c>
      <c r="E300" s="6">
        <v>4</v>
      </c>
      <c r="F300" s="6">
        <v>1300</v>
      </c>
      <c r="G300" s="19" t="s">
        <v>611</v>
      </c>
      <c r="H300" s="22" t="s">
        <v>288</v>
      </c>
      <c r="I300">
        <f t="shared" si="17"/>
        <v>5200</v>
      </c>
    </row>
    <row r="301" spans="2:9" ht="15" customHeight="1" x14ac:dyDescent="0.25">
      <c r="B301" s="29" t="s">
        <v>42</v>
      </c>
      <c r="C301" s="6" t="s">
        <v>7</v>
      </c>
      <c r="D301" s="2" t="s">
        <v>43</v>
      </c>
      <c r="E301" s="6">
        <v>2</v>
      </c>
      <c r="F301" s="6">
        <v>1000</v>
      </c>
      <c r="G301" s="19" t="s">
        <v>631</v>
      </c>
      <c r="H301" s="22" t="s">
        <v>288</v>
      </c>
      <c r="I301">
        <f t="shared" si="17"/>
        <v>2000</v>
      </c>
    </row>
    <row r="302" spans="2:9" ht="15" customHeight="1" x14ac:dyDescent="0.25">
      <c r="B302" s="29" t="s">
        <v>44</v>
      </c>
      <c r="C302" s="6" t="s">
        <v>45</v>
      </c>
      <c r="D302" s="2" t="s">
        <v>664</v>
      </c>
      <c r="E302" s="6">
        <v>6</v>
      </c>
      <c r="F302" s="6">
        <v>500</v>
      </c>
      <c r="G302" s="19" t="s">
        <v>631</v>
      </c>
      <c r="H302" s="22" t="s">
        <v>288</v>
      </c>
      <c r="I302">
        <f t="shared" si="17"/>
        <v>3000</v>
      </c>
    </row>
    <row r="303" spans="2:9" ht="15" customHeight="1" x14ac:dyDescent="0.25">
      <c r="B303" s="29" t="s">
        <v>46</v>
      </c>
      <c r="C303" s="6" t="s">
        <v>660</v>
      </c>
      <c r="D303" s="2" t="s">
        <v>47</v>
      </c>
      <c r="E303" s="6">
        <v>3</v>
      </c>
      <c r="G303" s="19" t="s">
        <v>631</v>
      </c>
      <c r="H303" s="22" t="s">
        <v>288</v>
      </c>
      <c r="I303">
        <f t="shared" si="17"/>
        <v>0</v>
      </c>
    </row>
    <row r="304" spans="2:9" ht="15" customHeight="1" x14ac:dyDescent="0.25">
      <c r="B304" s="29" t="s">
        <v>687</v>
      </c>
      <c r="C304" s="6" t="s">
        <v>660</v>
      </c>
      <c r="D304" s="2">
        <v>1000</v>
      </c>
      <c r="E304" s="6">
        <v>2</v>
      </c>
      <c r="G304" s="19" t="s">
        <v>631</v>
      </c>
      <c r="H304" s="22" t="s">
        <v>288</v>
      </c>
      <c r="I304">
        <f t="shared" si="17"/>
        <v>0</v>
      </c>
    </row>
    <row r="305" spans="2:9" ht="15" customHeight="1" x14ac:dyDescent="0.25">
      <c r="B305" s="29" t="s">
        <v>688</v>
      </c>
      <c r="C305" s="6" t="s">
        <v>660</v>
      </c>
      <c r="D305" s="2">
        <v>1500</v>
      </c>
      <c r="E305" s="6">
        <v>2</v>
      </c>
      <c r="G305" s="19" t="s">
        <v>631</v>
      </c>
      <c r="H305" s="22" t="s">
        <v>288</v>
      </c>
      <c r="I305">
        <f t="shared" si="17"/>
        <v>0</v>
      </c>
    </row>
    <row r="306" spans="2:9" ht="15" customHeight="1" x14ac:dyDescent="0.25">
      <c r="B306" s="29" t="s">
        <v>48</v>
      </c>
      <c r="C306" s="6" t="s">
        <v>660</v>
      </c>
      <c r="D306" s="2" t="s">
        <v>661</v>
      </c>
      <c r="E306" s="6">
        <v>1</v>
      </c>
      <c r="G306" s="19" t="s">
        <v>631</v>
      </c>
      <c r="H306" s="22" t="s">
        <v>288</v>
      </c>
      <c r="I306">
        <f t="shared" si="17"/>
        <v>0</v>
      </c>
    </row>
    <row r="307" spans="2:9" ht="15" customHeight="1" x14ac:dyDescent="0.25">
      <c r="B307" s="29" t="s">
        <v>678</v>
      </c>
      <c r="C307" s="6" t="s">
        <v>7</v>
      </c>
      <c r="D307" s="2" t="s">
        <v>49</v>
      </c>
      <c r="E307" s="6">
        <v>11</v>
      </c>
      <c r="F307" s="6">
        <v>150</v>
      </c>
      <c r="G307" s="19" t="s">
        <v>611</v>
      </c>
      <c r="H307" s="22" t="s">
        <v>288</v>
      </c>
      <c r="I307">
        <f t="shared" si="17"/>
        <v>1650</v>
      </c>
    </row>
    <row r="308" spans="2:9" ht="15" customHeight="1" x14ac:dyDescent="0.25">
      <c r="B308" s="29" t="s">
        <v>679</v>
      </c>
      <c r="C308" s="6" t="s">
        <v>7</v>
      </c>
      <c r="D308" s="2" t="s">
        <v>50</v>
      </c>
      <c r="E308" s="6">
        <v>1</v>
      </c>
      <c r="F308" s="6">
        <v>150</v>
      </c>
      <c r="G308" s="19" t="s">
        <v>611</v>
      </c>
      <c r="H308" s="22" t="s">
        <v>288</v>
      </c>
      <c r="I308">
        <f t="shared" si="17"/>
        <v>150</v>
      </c>
    </row>
    <row r="309" spans="2:9" ht="15" customHeight="1" x14ac:dyDescent="0.25">
      <c r="B309" s="29" t="s">
        <v>682</v>
      </c>
      <c r="C309" s="6" t="s">
        <v>51</v>
      </c>
      <c r="D309" s="2" t="s">
        <v>680</v>
      </c>
      <c r="E309" s="6">
        <v>2</v>
      </c>
      <c r="F309" s="6">
        <v>150</v>
      </c>
      <c r="G309" s="19" t="s">
        <v>611</v>
      </c>
      <c r="H309" s="22" t="s">
        <v>288</v>
      </c>
      <c r="I309">
        <f t="shared" si="17"/>
        <v>300</v>
      </c>
    </row>
    <row r="310" spans="2:9" ht="15" customHeight="1" x14ac:dyDescent="0.25">
      <c r="B310" s="29" t="s">
        <v>683</v>
      </c>
      <c r="C310" s="6" t="s">
        <v>51</v>
      </c>
      <c r="D310" s="2" t="s">
        <v>681</v>
      </c>
      <c r="E310" s="6">
        <v>2</v>
      </c>
      <c r="F310" s="6">
        <v>150</v>
      </c>
      <c r="G310" s="19" t="s">
        <v>611</v>
      </c>
      <c r="H310" s="22" t="s">
        <v>288</v>
      </c>
      <c r="I310">
        <f t="shared" si="17"/>
        <v>300</v>
      </c>
    </row>
    <row r="311" spans="2:9" ht="15" customHeight="1" x14ac:dyDescent="0.25">
      <c r="B311" s="29" t="s">
        <v>684</v>
      </c>
      <c r="C311" s="6" t="s">
        <v>7</v>
      </c>
      <c r="D311" s="2" t="s">
        <v>52</v>
      </c>
      <c r="E311" s="6">
        <v>1</v>
      </c>
      <c r="F311" s="6">
        <v>150</v>
      </c>
      <c r="G311" s="19" t="s">
        <v>611</v>
      </c>
      <c r="H311" s="22" t="s">
        <v>288</v>
      </c>
      <c r="I311">
        <f t="shared" si="17"/>
        <v>150</v>
      </c>
    </row>
    <row r="312" spans="2:9" ht="15" customHeight="1" x14ac:dyDescent="0.25">
      <c r="B312" s="29" t="s">
        <v>678</v>
      </c>
      <c r="C312" s="6" t="s">
        <v>7</v>
      </c>
      <c r="D312" s="2" t="s">
        <v>685</v>
      </c>
      <c r="E312" s="6">
        <v>4</v>
      </c>
      <c r="F312" s="6">
        <v>150</v>
      </c>
      <c r="G312" s="19" t="s">
        <v>611</v>
      </c>
      <c r="H312" s="22" t="s">
        <v>288</v>
      </c>
      <c r="I312">
        <f t="shared" si="17"/>
        <v>600</v>
      </c>
    </row>
    <row r="313" spans="2:9" ht="15" customHeight="1" x14ac:dyDescent="0.25">
      <c r="B313" s="29" t="s">
        <v>678</v>
      </c>
      <c r="C313" s="6" t="s">
        <v>7</v>
      </c>
      <c r="D313" s="2" t="s">
        <v>686</v>
      </c>
      <c r="E313" s="6">
        <v>2</v>
      </c>
      <c r="F313" s="6">
        <v>150</v>
      </c>
      <c r="G313" s="19" t="s">
        <v>611</v>
      </c>
      <c r="H313" s="22" t="s">
        <v>288</v>
      </c>
      <c r="I313">
        <f t="shared" si="17"/>
        <v>300</v>
      </c>
    </row>
    <row r="314" spans="2:9" ht="15" customHeight="1" x14ac:dyDescent="0.25">
      <c r="B314" s="29" t="s">
        <v>656</v>
      </c>
      <c r="C314" s="6" t="s">
        <v>655</v>
      </c>
      <c r="D314" s="31" t="s">
        <v>657</v>
      </c>
      <c r="E314" s="6">
        <v>1</v>
      </c>
      <c r="F314" s="6">
        <v>1000</v>
      </c>
      <c r="G314" s="19" t="s">
        <v>631</v>
      </c>
      <c r="H314" s="22" t="s">
        <v>288</v>
      </c>
      <c r="I314">
        <f t="shared" si="17"/>
        <v>1000</v>
      </c>
    </row>
    <row r="315" spans="2:9" ht="15" customHeight="1" x14ac:dyDescent="0.25">
      <c r="B315" s="29" t="s">
        <v>658</v>
      </c>
      <c r="C315" s="6" t="s">
        <v>53</v>
      </c>
      <c r="D315" s="2" t="s">
        <v>659</v>
      </c>
      <c r="E315" s="6">
        <v>70</v>
      </c>
      <c r="F315" s="6">
        <v>5</v>
      </c>
      <c r="G315" s="19" t="s">
        <v>631</v>
      </c>
      <c r="H315" s="22" t="s">
        <v>288</v>
      </c>
      <c r="I315">
        <f t="shared" si="17"/>
        <v>350</v>
      </c>
    </row>
    <row r="316" spans="2:9" ht="15" customHeight="1" x14ac:dyDescent="0.25">
      <c r="B316" s="29" t="s">
        <v>666</v>
      </c>
      <c r="C316" s="6" t="s">
        <v>53</v>
      </c>
      <c r="D316" s="2" t="s">
        <v>667</v>
      </c>
      <c r="E316" s="6">
        <v>2</v>
      </c>
      <c r="F316" s="6">
        <v>50</v>
      </c>
      <c r="G316" s="19" t="s">
        <v>631</v>
      </c>
      <c r="H316" s="22" t="s">
        <v>288</v>
      </c>
      <c r="I316">
        <f t="shared" si="17"/>
        <v>100</v>
      </c>
    </row>
    <row r="317" spans="2:9" ht="15" customHeight="1" x14ac:dyDescent="0.25">
      <c r="B317" s="29" t="s">
        <v>24</v>
      </c>
      <c r="C317" s="6" t="s">
        <v>7</v>
      </c>
      <c r="D317" s="2" t="s">
        <v>54</v>
      </c>
      <c r="E317" s="6">
        <v>1</v>
      </c>
      <c r="F317" s="6">
        <v>2000</v>
      </c>
      <c r="G317" s="19" t="s">
        <v>631</v>
      </c>
      <c r="H317" s="22" t="s">
        <v>288</v>
      </c>
      <c r="I317">
        <f t="shared" si="17"/>
        <v>2000</v>
      </c>
    </row>
    <row r="318" spans="2:9" ht="15" customHeight="1" x14ac:dyDescent="0.25">
      <c r="B318" s="29" t="s">
        <v>24</v>
      </c>
      <c r="C318" s="6" t="s">
        <v>7</v>
      </c>
      <c r="D318" s="2" t="s">
        <v>55</v>
      </c>
      <c r="E318" s="6">
        <v>1</v>
      </c>
      <c r="F318" s="6">
        <v>1000</v>
      </c>
      <c r="G318" s="19" t="s">
        <v>631</v>
      </c>
      <c r="H318" s="22" t="s">
        <v>288</v>
      </c>
      <c r="I318">
        <f t="shared" si="17"/>
        <v>1000</v>
      </c>
    </row>
    <row r="319" spans="2:9" ht="15" customHeight="1" x14ac:dyDescent="0.25">
      <c r="B319" s="29" t="s">
        <v>56</v>
      </c>
      <c r="C319" s="6" t="s">
        <v>7</v>
      </c>
      <c r="D319" s="2" t="s">
        <v>57</v>
      </c>
      <c r="E319" s="6">
        <v>2</v>
      </c>
      <c r="F319" s="6">
        <v>600</v>
      </c>
      <c r="G319" s="19" t="s">
        <v>670</v>
      </c>
      <c r="H319" s="22" t="s">
        <v>288</v>
      </c>
      <c r="I319">
        <f t="shared" si="17"/>
        <v>1200</v>
      </c>
    </row>
    <row r="320" spans="2:9" ht="15" customHeight="1" x14ac:dyDescent="0.25">
      <c r="B320" s="29" t="s">
        <v>10</v>
      </c>
      <c r="C320" s="6" t="s">
        <v>7</v>
      </c>
      <c r="D320" s="2" t="s">
        <v>8</v>
      </c>
      <c r="E320" s="6">
        <v>2</v>
      </c>
      <c r="F320" s="6">
        <v>500</v>
      </c>
      <c r="G320" s="19" t="s">
        <v>631</v>
      </c>
      <c r="H320" s="22" t="s">
        <v>288</v>
      </c>
      <c r="I320">
        <f t="shared" si="17"/>
        <v>1000</v>
      </c>
    </row>
    <row r="321" spans="2:9" ht="15" customHeight="1" x14ac:dyDescent="0.25">
      <c r="B321" s="29" t="s">
        <v>58</v>
      </c>
      <c r="C321" s="6" t="s">
        <v>7</v>
      </c>
      <c r="D321" s="2" t="s">
        <v>59</v>
      </c>
      <c r="E321" s="6">
        <v>1</v>
      </c>
      <c r="F321" s="6">
        <v>500</v>
      </c>
      <c r="G321" s="19" t="s">
        <v>611</v>
      </c>
      <c r="H321" s="22" t="s">
        <v>288</v>
      </c>
      <c r="I321">
        <f t="shared" si="17"/>
        <v>500</v>
      </c>
    </row>
    <row r="322" spans="2:9" ht="15" customHeight="1" x14ac:dyDescent="0.25">
      <c r="B322" s="29" t="s">
        <v>60</v>
      </c>
      <c r="C322" s="6" t="s">
        <v>7</v>
      </c>
      <c r="D322" s="2" t="s">
        <v>23</v>
      </c>
      <c r="E322" s="6">
        <v>1</v>
      </c>
      <c r="F322" s="6">
        <v>1100</v>
      </c>
      <c r="G322" s="19" t="s">
        <v>631</v>
      </c>
      <c r="H322" s="22" t="s">
        <v>288</v>
      </c>
      <c r="I322">
        <f t="shared" si="17"/>
        <v>1100</v>
      </c>
    </row>
    <row r="323" spans="2:9" ht="15" customHeight="1" x14ac:dyDescent="0.25">
      <c r="B323" s="29" t="s">
        <v>662</v>
      </c>
      <c r="C323" s="6" t="s">
        <v>197</v>
      </c>
      <c r="D323" s="2" t="s">
        <v>663</v>
      </c>
      <c r="E323" s="6">
        <v>3</v>
      </c>
      <c r="F323" s="6">
        <v>500</v>
      </c>
      <c r="G323" s="19" t="s">
        <v>631</v>
      </c>
      <c r="H323" s="22" t="s">
        <v>288</v>
      </c>
      <c r="I323">
        <f t="shared" si="17"/>
        <v>1500</v>
      </c>
    </row>
    <row r="324" spans="2:9" ht="15" customHeight="1" x14ac:dyDescent="0.25">
      <c r="B324" s="5" t="s">
        <v>668</v>
      </c>
      <c r="C324" s="6" t="s">
        <v>74</v>
      </c>
      <c r="D324" s="2" t="s">
        <v>669</v>
      </c>
      <c r="E324" s="6">
        <v>6</v>
      </c>
      <c r="F324" s="6">
        <v>150</v>
      </c>
      <c r="G324" s="19" t="s">
        <v>631</v>
      </c>
      <c r="H324" s="22" t="s">
        <v>288</v>
      </c>
      <c r="I324">
        <f t="shared" si="17"/>
        <v>900</v>
      </c>
    </row>
    <row r="325" spans="2:9" ht="15" customHeight="1" x14ac:dyDescent="0.25">
      <c r="B325" s="5" t="s">
        <v>672</v>
      </c>
      <c r="C325" s="6" t="s">
        <v>7</v>
      </c>
      <c r="D325" s="2" t="s">
        <v>673</v>
      </c>
      <c r="E325" s="6">
        <v>4</v>
      </c>
      <c r="F325" s="6">
        <v>100</v>
      </c>
      <c r="G325" s="19" t="s">
        <v>611</v>
      </c>
      <c r="H325" s="22" t="s">
        <v>288</v>
      </c>
      <c r="I325">
        <f t="shared" si="17"/>
        <v>400</v>
      </c>
    </row>
    <row r="326" spans="2:9" ht="15" customHeight="1" x14ac:dyDescent="0.25">
      <c r="B326" s="5" t="s">
        <v>672</v>
      </c>
      <c r="C326" s="6" t="s">
        <v>7</v>
      </c>
      <c r="D326" s="2" t="s">
        <v>674</v>
      </c>
      <c r="E326" s="6">
        <v>4</v>
      </c>
      <c r="F326" s="6">
        <v>100</v>
      </c>
      <c r="G326" s="19" t="s">
        <v>611</v>
      </c>
      <c r="H326" s="22" t="s">
        <v>288</v>
      </c>
      <c r="I326">
        <f t="shared" si="17"/>
        <v>400</v>
      </c>
    </row>
    <row r="327" spans="2:9" ht="15" customHeight="1" x14ac:dyDescent="0.25">
      <c r="B327" s="5" t="s">
        <v>672</v>
      </c>
      <c r="C327" s="6" t="s">
        <v>7</v>
      </c>
      <c r="D327" s="2" t="s">
        <v>830</v>
      </c>
      <c r="E327" s="6">
        <v>1</v>
      </c>
      <c r="F327" s="6">
        <v>100</v>
      </c>
      <c r="G327" s="19" t="s">
        <v>611</v>
      </c>
      <c r="H327" s="22" t="s">
        <v>288</v>
      </c>
    </row>
    <row r="328" spans="2:9" ht="15" customHeight="1" x14ac:dyDescent="0.25">
      <c r="B328" s="5" t="s">
        <v>672</v>
      </c>
      <c r="C328" s="6" t="s">
        <v>7</v>
      </c>
      <c r="D328" s="2" t="s">
        <v>675</v>
      </c>
      <c r="E328" s="6">
        <v>12</v>
      </c>
      <c r="F328" s="6">
        <v>100</v>
      </c>
      <c r="G328" s="19" t="s">
        <v>611</v>
      </c>
      <c r="H328" s="22" t="s">
        <v>288</v>
      </c>
      <c r="I328">
        <f t="shared" si="17"/>
        <v>1200</v>
      </c>
    </row>
    <row r="329" spans="2:9" ht="15" customHeight="1" x14ac:dyDescent="0.25">
      <c r="B329" s="5" t="s">
        <v>672</v>
      </c>
      <c r="C329" s="6" t="s">
        <v>676</v>
      </c>
      <c r="D329" s="2" t="s">
        <v>677</v>
      </c>
      <c r="E329" s="6">
        <v>5</v>
      </c>
      <c r="F329" s="6">
        <v>100</v>
      </c>
      <c r="G329" s="19" t="s">
        <v>611</v>
      </c>
      <c r="H329" s="22" t="s">
        <v>288</v>
      </c>
      <c r="I329">
        <f t="shared" si="17"/>
        <v>500</v>
      </c>
    </row>
    <row r="330" spans="2:9" ht="15" customHeight="1" x14ac:dyDescent="0.25">
      <c r="B330" s="5" t="s">
        <v>691</v>
      </c>
      <c r="C330" s="13" t="s">
        <v>690</v>
      </c>
      <c r="D330" s="2" t="s">
        <v>692</v>
      </c>
      <c r="E330" s="6">
        <v>1</v>
      </c>
      <c r="F330" s="6">
        <v>500</v>
      </c>
      <c r="G330" s="19" t="s">
        <v>631</v>
      </c>
      <c r="H330" s="22" t="s">
        <v>288</v>
      </c>
      <c r="I330">
        <f t="shared" si="17"/>
        <v>500</v>
      </c>
    </row>
    <row r="331" spans="2:9" ht="15" customHeight="1" x14ac:dyDescent="0.25">
      <c r="B331" s="5" t="s">
        <v>719</v>
      </c>
      <c r="C331" s="13"/>
      <c r="D331" s="2" t="s">
        <v>720</v>
      </c>
      <c r="E331" s="6">
        <v>1</v>
      </c>
      <c r="F331" s="6">
        <v>300</v>
      </c>
      <c r="G331" s="19" t="s">
        <v>611</v>
      </c>
      <c r="H331" s="22" t="s">
        <v>288</v>
      </c>
      <c r="I331">
        <f t="shared" si="17"/>
        <v>300</v>
      </c>
    </row>
    <row r="332" spans="2:9" ht="15" customHeight="1" x14ac:dyDescent="0.25">
      <c r="B332" s="5" t="s">
        <v>719</v>
      </c>
      <c r="C332" s="13"/>
      <c r="D332" s="2" t="s">
        <v>721</v>
      </c>
      <c r="E332" s="6">
        <v>1</v>
      </c>
      <c r="F332" s="6">
        <v>300</v>
      </c>
      <c r="G332" s="19" t="s">
        <v>611</v>
      </c>
      <c r="H332" s="22" t="s">
        <v>288</v>
      </c>
      <c r="I332">
        <f t="shared" si="17"/>
        <v>300</v>
      </c>
    </row>
    <row r="333" spans="2:9" ht="15" customHeight="1" x14ac:dyDescent="0.25">
      <c r="B333" s="5" t="s">
        <v>729</v>
      </c>
      <c r="C333" s="6" t="s">
        <v>7</v>
      </c>
      <c r="D333" s="2" t="s">
        <v>728</v>
      </c>
      <c r="E333" s="6">
        <v>17</v>
      </c>
      <c r="F333" s="6">
        <v>300</v>
      </c>
      <c r="G333" s="19" t="s">
        <v>694</v>
      </c>
      <c r="H333" s="22" t="s">
        <v>288</v>
      </c>
      <c r="I333">
        <f>F333*E333</f>
        <v>5100</v>
      </c>
    </row>
    <row r="334" spans="2:9" ht="15" customHeight="1" x14ac:dyDescent="0.25">
      <c r="G334" s="19"/>
      <c r="H334" s="22"/>
      <c r="I334">
        <f t="shared" si="17"/>
        <v>0</v>
      </c>
    </row>
    <row r="335" spans="2:9" ht="15" customHeight="1" x14ac:dyDescent="0.25">
      <c r="B335" s="5" t="s">
        <v>107</v>
      </c>
      <c r="C335" s="6" t="s">
        <v>108</v>
      </c>
      <c r="D335" s="2">
        <v>128958</v>
      </c>
      <c r="E335" s="6">
        <v>5</v>
      </c>
      <c r="F335" s="6">
        <v>100</v>
      </c>
      <c r="G335" s="19" t="s">
        <v>631</v>
      </c>
      <c r="H335" s="22" t="s">
        <v>288</v>
      </c>
      <c r="I335">
        <f t="shared" si="17"/>
        <v>500</v>
      </c>
    </row>
    <row r="336" spans="2:9" ht="15" customHeight="1" x14ac:dyDescent="0.25">
      <c r="B336" s="5" t="s">
        <v>132</v>
      </c>
      <c r="C336" s="6" t="s">
        <v>133</v>
      </c>
      <c r="E336" s="6">
        <v>3</v>
      </c>
      <c r="F336" s="6">
        <v>800</v>
      </c>
      <c r="G336" s="19" t="s">
        <v>631</v>
      </c>
      <c r="H336" s="22" t="s">
        <v>288</v>
      </c>
      <c r="I336">
        <f t="shared" si="17"/>
        <v>2400</v>
      </c>
    </row>
    <row r="337" spans="2:9" ht="15" customHeight="1" x14ac:dyDescent="0.25">
      <c r="B337" s="5" t="s">
        <v>151</v>
      </c>
      <c r="C337" s="6" t="s">
        <v>102</v>
      </c>
      <c r="D337" s="2">
        <v>132575</v>
      </c>
      <c r="E337" s="6">
        <v>1</v>
      </c>
      <c r="F337" s="6">
        <v>5000</v>
      </c>
      <c r="G337" s="19" t="s">
        <v>631</v>
      </c>
      <c r="H337" s="22" t="s">
        <v>288</v>
      </c>
      <c r="I337">
        <f t="shared" si="17"/>
        <v>5000</v>
      </c>
    </row>
    <row r="338" spans="2:9" ht="15" customHeight="1" x14ac:dyDescent="0.25">
      <c r="B338" s="5" t="s">
        <v>152</v>
      </c>
      <c r="C338" s="6" t="s">
        <v>102</v>
      </c>
      <c r="D338" s="2">
        <v>132576</v>
      </c>
      <c r="E338" s="6">
        <v>1</v>
      </c>
      <c r="F338" s="6">
        <v>6000</v>
      </c>
      <c r="G338" s="19" t="s">
        <v>631</v>
      </c>
      <c r="H338" s="22" t="s">
        <v>288</v>
      </c>
      <c r="I338">
        <f t="shared" si="17"/>
        <v>6000</v>
      </c>
    </row>
    <row r="339" spans="2:9" ht="15" customHeight="1" x14ac:dyDescent="0.25">
      <c r="B339" s="5" t="s">
        <v>693</v>
      </c>
      <c r="C339" s="6" t="s">
        <v>124</v>
      </c>
      <c r="D339" s="2" t="s">
        <v>241</v>
      </c>
      <c r="E339" s="6">
        <f>25+18+25+25</f>
        <v>93</v>
      </c>
      <c r="F339" s="6">
        <v>100</v>
      </c>
      <c r="G339" s="19" t="s">
        <v>694</v>
      </c>
      <c r="H339" s="22" t="s">
        <v>288</v>
      </c>
      <c r="I339">
        <f t="shared" ref="I339:I340" si="18">F339*E339</f>
        <v>9300</v>
      </c>
    </row>
    <row r="340" spans="2:9" ht="15" customHeight="1" x14ac:dyDescent="0.25">
      <c r="B340" s="29" t="s">
        <v>695</v>
      </c>
      <c r="C340" s="6" t="s">
        <v>110</v>
      </c>
      <c r="E340" s="6">
        <v>1</v>
      </c>
      <c r="F340" s="6">
        <v>60</v>
      </c>
      <c r="G340" s="19" t="s">
        <v>615</v>
      </c>
      <c r="H340" s="22" t="s">
        <v>288</v>
      </c>
      <c r="I340">
        <f t="shared" si="18"/>
        <v>60</v>
      </c>
    </row>
    <row r="341" spans="2:9" ht="15" customHeight="1" x14ac:dyDescent="0.25">
      <c r="B341" s="5" t="s">
        <v>696</v>
      </c>
      <c r="C341" s="6" t="s">
        <v>124</v>
      </c>
      <c r="D341" s="2" t="s">
        <v>238</v>
      </c>
      <c r="E341" s="6">
        <v>6</v>
      </c>
      <c r="F341" s="6">
        <v>1000</v>
      </c>
      <c r="G341" s="19" t="s">
        <v>694</v>
      </c>
      <c r="H341" s="22" t="s">
        <v>288</v>
      </c>
      <c r="I341">
        <f t="shared" ref="I341:I351" si="19">F341*E341</f>
        <v>6000</v>
      </c>
    </row>
    <row r="342" spans="2:9" ht="15" customHeight="1" x14ac:dyDescent="0.25">
      <c r="B342" s="5" t="s">
        <v>697</v>
      </c>
      <c r="C342" s="6" t="s">
        <v>124</v>
      </c>
      <c r="D342" s="2" t="s">
        <v>239</v>
      </c>
      <c r="E342" s="6">
        <v>1</v>
      </c>
      <c r="F342" s="6">
        <v>1000</v>
      </c>
      <c r="G342" s="19" t="s">
        <v>694</v>
      </c>
      <c r="H342" s="22" t="s">
        <v>288</v>
      </c>
      <c r="I342">
        <f t="shared" si="19"/>
        <v>1000</v>
      </c>
    </row>
    <row r="343" spans="2:9" ht="15" customHeight="1" x14ac:dyDescent="0.25">
      <c r="B343" s="5" t="s">
        <v>698</v>
      </c>
      <c r="C343" s="6" t="s">
        <v>124</v>
      </c>
      <c r="D343" s="2" t="s">
        <v>245</v>
      </c>
      <c r="E343" s="6">
        <v>17</v>
      </c>
      <c r="F343" s="6">
        <v>800</v>
      </c>
      <c r="G343" s="19" t="s">
        <v>694</v>
      </c>
      <c r="H343" s="22" t="s">
        <v>288</v>
      </c>
      <c r="I343">
        <f t="shared" si="19"/>
        <v>13600</v>
      </c>
    </row>
    <row r="344" spans="2:9" ht="15" customHeight="1" x14ac:dyDescent="0.25">
      <c r="B344" s="5" t="s">
        <v>699</v>
      </c>
      <c r="C344" s="6" t="s">
        <v>124</v>
      </c>
      <c r="D344" s="2" t="s">
        <v>244</v>
      </c>
      <c r="E344" s="6">
        <v>6</v>
      </c>
      <c r="F344" s="6">
        <v>800</v>
      </c>
      <c r="G344" s="19" t="s">
        <v>694</v>
      </c>
      <c r="H344" s="22" t="s">
        <v>288</v>
      </c>
      <c r="I344">
        <f t="shared" si="19"/>
        <v>4800</v>
      </c>
    </row>
    <row r="345" spans="2:9" ht="15" customHeight="1" x14ac:dyDescent="0.25">
      <c r="B345" s="5" t="s">
        <v>700</v>
      </c>
      <c r="C345" s="6" t="s">
        <v>124</v>
      </c>
      <c r="D345" s="2" t="s">
        <v>722</v>
      </c>
      <c r="E345" s="6">
        <v>10</v>
      </c>
      <c r="F345" s="6">
        <v>500</v>
      </c>
      <c r="G345" s="19" t="s">
        <v>615</v>
      </c>
      <c r="H345" s="22" t="s">
        <v>288</v>
      </c>
      <c r="I345">
        <f t="shared" si="19"/>
        <v>5000</v>
      </c>
    </row>
    <row r="346" spans="2:9" ht="15" customHeight="1" x14ac:dyDescent="0.25">
      <c r="B346" s="5" t="s">
        <v>701</v>
      </c>
      <c r="C346" s="6" t="s">
        <v>124</v>
      </c>
      <c r="D346" s="2" t="s">
        <v>723</v>
      </c>
      <c r="E346" s="6">
        <v>9</v>
      </c>
      <c r="F346" s="6">
        <v>500</v>
      </c>
      <c r="G346" s="19" t="s">
        <v>615</v>
      </c>
      <c r="H346" s="22" t="s">
        <v>288</v>
      </c>
      <c r="I346">
        <f t="shared" si="19"/>
        <v>4500</v>
      </c>
    </row>
    <row r="347" spans="2:9" ht="15" customHeight="1" x14ac:dyDescent="0.25">
      <c r="B347" s="5" t="s">
        <v>746</v>
      </c>
      <c r="C347" s="6" t="s">
        <v>124</v>
      </c>
      <c r="D347" s="2" t="s">
        <v>240</v>
      </c>
      <c r="E347" s="6">
        <v>11</v>
      </c>
      <c r="F347" s="6">
        <v>500</v>
      </c>
      <c r="G347" s="19" t="s">
        <v>694</v>
      </c>
      <c r="H347" s="22" t="s">
        <v>288</v>
      </c>
      <c r="I347">
        <f t="shared" si="19"/>
        <v>5500</v>
      </c>
    </row>
    <row r="348" spans="2:9" ht="15" customHeight="1" x14ac:dyDescent="0.25">
      <c r="B348" s="5" t="s">
        <v>702</v>
      </c>
      <c r="C348" s="6" t="s">
        <v>124</v>
      </c>
      <c r="D348" s="2" t="s">
        <v>250</v>
      </c>
      <c r="E348" s="6">
        <v>19</v>
      </c>
      <c r="F348" s="6">
        <v>350</v>
      </c>
      <c r="G348" s="19" t="s">
        <v>615</v>
      </c>
      <c r="H348" s="22" t="s">
        <v>288</v>
      </c>
      <c r="I348">
        <f t="shared" si="19"/>
        <v>6650</v>
      </c>
    </row>
    <row r="349" spans="2:9" ht="15" customHeight="1" x14ac:dyDescent="0.25">
      <c r="B349" s="5" t="s">
        <v>703</v>
      </c>
      <c r="C349" s="6" t="s">
        <v>124</v>
      </c>
      <c r="D349" s="2" t="s">
        <v>724</v>
      </c>
      <c r="E349" s="6">
        <v>3</v>
      </c>
      <c r="F349" s="6">
        <v>400</v>
      </c>
      <c r="G349" s="19" t="s">
        <v>615</v>
      </c>
      <c r="H349" s="22" t="s">
        <v>288</v>
      </c>
      <c r="I349">
        <f t="shared" si="19"/>
        <v>1200</v>
      </c>
    </row>
    <row r="350" spans="2:9" ht="15" customHeight="1" x14ac:dyDescent="0.25">
      <c r="B350" s="5" t="s">
        <v>704</v>
      </c>
      <c r="C350" s="6" t="s">
        <v>124</v>
      </c>
      <c r="D350" s="2" t="s">
        <v>251</v>
      </c>
      <c r="E350" s="6">
        <v>29</v>
      </c>
      <c r="F350" s="6">
        <v>400</v>
      </c>
      <c r="G350" s="19" t="s">
        <v>615</v>
      </c>
      <c r="H350" s="22" t="s">
        <v>288</v>
      </c>
      <c r="I350">
        <f t="shared" si="19"/>
        <v>11600</v>
      </c>
    </row>
    <row r="351" spans="2:9" ht="15" customHeight="1" x14ac:dyDescent="0.25">
      <c r="B351" s="5" t="s">
        <v>744</v>
      </c>
      <c r="C351" s="6" t="s">
        <v>124</v>
      </c>
      <c r="E351" s="6">
        <v>11</v>
      </c>
      <c r="F351" s="6">
        <v>400</v>
      </c>
      <c r="G351" s="19" t="s">
        <v>615</v>
      </c>
      <c r="H351" s="22" t="s">
        <v>288</v>
      </c>
      <c r="I351">
        <f t="shared" si="19"/>
        <v>4400</v>
      </c>
    </row>
    <row r="352" spans="2:9" ht="15" customHeight="1" x14ac:dyDescent="0.25">
      <c r="B352" s="5" t="s">
        <v>705</v>
      </c>
      <c r="C352" s="6" t="s">
        <v>124</v>
      </c>
      <c r="D352" s="2" t="s">
        <v>725</v>
      </c>
      <c r="E352" s="6">
        <v>34</v>
      </c>
      <c r="F352" s="6">
        <v>60</v>
      </c>
      <c r="G352" s="19" t="s">
        <v>615</v>
      </c>
      <c r="H352" s="22" t="s">
        <v>288</v>
      </c>
      <c r="I352">
        <f t="shared" ref="I352:I355" si="20">F352*E352</f>
        <v>2040</v>
      </c>
    </row>
    <row r="353" spans="2:9" ht="15" customHeight="1" x14ac:dyDescent="0.25">
      <c r="B353" s="5" t="s">
        <v>706</v>
      </c>
      <c r="C353" s="6" t="s">
        <v>124</v>
      </c>
      <c r="D353" s="2" t="s">
        <v>247</v>
      </c>
      <c r="E353" s="6">
        <v>2</v>
      </c>
      <c r="F353" s="6">
        <v>1000</v>
      </c>
      <c r="G353" s="19" t="s">
        <v>694</v>
      </c>
      <c r="H353" s="22" t="s">
        <v>288</v>
      </c>
      <c r="I353">
        <f t="shared" si="20"/>
        <v>2000</v>
      </c>
    </row>
    <row r="354" spans="2:9" ht="15" customHeight="1" x14ac:dyDescent="0.25">
      <c r="B354" s="5" t="s">
        <v>707</v>
      </c>
      <c r="C354" s="6" t="s">
        <v>124</v>
      </c>
      <c r="D354" s="2" t="s">
        <v>243</v>
      </c>
      <c r="E354" s="6">
        <v>24</v>
      </c>
      <c r="F354" s="6">
        <v>500</v>
      </c>
      <c r="G354" s="19" t="s">
        <v>694</v>
      </c>
      <c r="H354" s="22" t="s">
        <v>288</v>
      </c>
      <c r="I354">
        <f t="shared" si="20"/>
        <v>12000</v>
      </c>
    </row>
    <row r="355" spans="2:9" ht="15" customHeight="1" x14ac:dyDescent="0.25">
      <c r="B355" s="5" t="s">
        <v>708</v>
      </c>
      <c r="C355" s="6" t="s">
        <v>124</v>
      </c>
      <c r="D355" s="2" t="s">
        <v>726</v>
      </c>
      <c r="E355" s="6">
        <v>3</v>
      </c>
      <c r="F355" s="6">
        <v>400</v>
      </c>
      <c r="G355" s="19" t="s">
        <v>615</v>
      </c>
      <c r="H355" s="22" t="s">
        <v>288</v>
      </c>
      <c r="I355">
        <f t="shared" si="20"/>
        <v>1200</v>
      </c>
    </row>
    <row r="356" spans="2:9" ht="15" customHeight="1" x14ac:dyDescent="0.25">
      <c r="B356" s="5" t="s">
        <v>709</v>
      </c>
      <c r="C356" s="6" t="s">
        <v>124</v>
      </c>
      <c r="D356" s="2" t="s">
        <v>246</v>
      </c>
      <c r="E356" s="6">
        <v>2</v>
      </c>
      <c r="F356" s="6">
        <v>600</v>
      </c>
      <c r="G356" s="19" t="s">
        <v>694</v>
      </c>
      <c r="H356" s="22" t="s">
        <v>288</v>
      </c>
      <c r="I356">
        <f t="shared" ref="I356:I358" si="21">F356*E356</f>
        <v>1200</v>
      </c>
    </row>
    <row r="357" spans="2:9" ht="15" customHeight="1" x14ac:dyDescent="0.25">
      <c r="B357" s="5" t="s">
        <v>710</v>
      </c>
      <c r="C357" s="6" t="s">
        <v>124</v>
      </c>
      <c r="D357" s="2" t="s">
        <v>242</v>
      </c>
      <c r="E357" s="6">
        <v>105</v>
      </c>
      <c r="F357" s="6">
        <v>25</v>
      </c>
      <c r="G357" s="19" t="s">
        <v>784</v>
      </c>
      <c r="H357" s="22" t="s">
        <v>288</v>
      </c>
      <c r="I357">
        <f t="shared" si="21"/>
        <v>2625</v>
      </c>
    </row>
    <row r="358" spans="2:9" ht="15" customHeight="1" x14ac:dyDescent="0.25">
      <c r="B358" s="5" t="s">
        <v>711</v>
      </c>
      <c r="C358" s="6" t="s">
        <v>712</v>
      </c>
      <c r="D358" s="2" t="s">
        <v>128</v>
      </c>
      <c r="E358" s="6">
        <v>5</v>
      </c>
      <c r="F358" s="6">
        <v>2000</v>
      </c>
      <c r="G358" s="19" t="s">
        <v>694</v>
      </c>
      <c r="H358" s="22" t="s">
        <v>288</v>
      </c>
      <c r="I358">
        <f t="shared" si="21"/>
        <v>10000</v>
      </c>
    </row>
    <row r="359" spans="2:9" ht="15" customHeight="1" x14ac:dyDescent="0.25">
      <c r="B359" s="5" t="s">
        <v>713</v>
      </c>
      <c r="C359" s="6" t="s">
        <v>102</v>
      </c>
      <c r="D359" s="2" t="s">
        <v>714</v>
      </c>
      <c r="E359" s="6">
        <v>20</v>
      </c>
      <c r="F359" s="6">
        <v>300</v>
      </c>
      <c r="G359" s="19" t="s">
        <v>694</v>
      </c>
      <c r="H359" s="22" t="s">
        <v>288</v>
      </c>
      <c r="I359">
        <f t="shared" ref="I359:I367" si="22">F359*E359</f>
        <v>6000</v>
      </c>
    </row>
    <row r="360" spans="2:9" ht="15" customHeight="1" x14ac:dyDescent="0.25">
      <c r="B360" s="5" t="s">
        <v>715</v>
      </c>
      <c r="C360" s="6" t="s">
        <v>102</v>
      </c>
      <c r="D360" s="2" t="s">
        <v>255</v>
      </c>
      <c r="E360" s="6">
        <v>1</v>
      </c>
      <c r="F360" s="6">
        <v>3500</v>
      </c>
      <c r="G360" s="19" t="s">
        <v>694</v>
      </c>
      <c r="H360" s="22" t="s">
        <v>288</v>
      </c>
      <c r="I360">
        <f t="shared" si="22"/>
        <v>3500</v>
      </c>
    </row>
    <row r="361" spans="2:9" ht="15" customHeight="1" x14ac:dyDescent="0.25">
      <c r="B361" s="5" t="s">
        <v>716</v>
      </c>
      <c r="C361" s="6" t="s">
        <v>102</v>
      </c>
      <c r="D361" s="2" t="s">
        <v>248</v>
      </c>
      <c r="E361" s="6">
        <v>1</v>
      </c>
      <c r="F361" s="6">
        <v>2500</v>
      </c>
      <c r="G361" s="19" t="s">
        <v>694</v>
      </c>
      <c r="H361" s="22" t="s">
        <v>288</v>
      </c>
      <c r="I361">
        <f t="shared" si="22"/>
        <v>2500</v>
      </c>
    </row>
    <row r="362" spans="2:9" ht="15" customHeight="1" x14ac:dyDescent="0.25">
      <c r="B362" s="5" t="s">
        <v>717</v>
      </c>
      <c r="C362" s="6" t="s">
        <v>102</v>
      </c>
      <c r="D362" s="2" t="s">
        <v>257</v>
      </c>
      <c r="E362" s="6">
        <v>5</v>
      </c>
      <c r="F362" s="6">
        <v>1800</v>
      </c>
      <c r="G362" s="19" t="s">
        <v>694</v>
      </c>
      <c r="H362" s="22" t="s">
        <v>288</v>
      </c>
      <c r="I362">
        <f t="shared" si="22"/>
        <v>9000</v>
      </c>
    </row>
    <row r="363" spans="2:9" ht="15" customHeight="1" x14ac:dyDescent="0.25">
      <c r="B363" s="5" t="s">
        <v>718</v>
      </c>
      <c r="C363" s="6" t="s">
        <v>102</v>
      </c>
      <c r="D363" s="2" t="s">
        <v>256</v>
      </c>
      <c r="E363" s="6">
        <v>3</v>
      </c>
      <c r="F363" s="6">
        <v>1000</v>
      </c>
      <c r="G363" s="19" t="s">
        <v>694</v>
      </c>
      <c r="H363" s="22" t="s">
        <v>288</v>
      </c>
      <c r="I363">
        <f t="shared" si="22"/>
        <v>3000</v>
      </c>
    </row>
    <row r="364" spans="2:9" ht="15" customHeight="1" x14ac:dyDescent="0.25">
      <c r="B364" s="5" t="s">
        <v>76</v>
      </c>
      <c r="C364" s="6" t="s">
        <v>594</v>
      </c>
      <c r="D364" s="2" t="s">
        <v>77</v>
      </c>
      <c r="E364" s="6">
        <v>1</v>
      </c>
      <c r="F364" s="6">
        <v>1500</v>
      </c>
      <c r="G364" s="19" t="s">
        <v>694</v>
      </c>
      <c r="H364" s="22" t="s">
        <v>288</v>
      </c>
      <c r="I364">
        <f t="shared" si="22"/>
        <v>1500</v>
      </c>
    </row>
    <row r="365" spans="2:9" ht="15" customHeight="1" x14ac:dyDescent="0.25">
      <c r="B365" s="5" t="s">
        <v>730</v>
      </c>
      <c r="C365" s="6" t="s">
        <v>120</v>
      </c>
      <c r="D365" s="2">
        <v>143141</v>
      </c>
      <c r="E365" s="6">
        <v>59</v>
      </c>
      <c r="F365" s="6">
        <v>600</v>
      </c>
      <c r="G365" s="19" t="s">
        <v>694</v>
      </c>
      <c r="H365" s="22" t="s">
        <v>288</v>
      </c>
      <c r="I365">
        <f t="shared" si="22"/>
        <v>35400</v>
      </c>
    </row>
    <row r="366" spans="2:9" ht="15" customHeight="1" x14ac:dyDescent="0.25">
      <c r="B366" s="5" t="s">
        <v>731</v>
      </c>
      <c r="C366" s="6" t="s">
        <v>120</v>
      </c>
      <c r="D366" s="2">
        <v>925191</v>
      </c>
      <c r="E366" s="6">
        <v>8</v>
      </c>
      <c r="F366" s="6">
        <v>200</v>
      </c>
      <c r="G366" s="19" t="s">
        <v>354</v>
      </c>
      <c r="H366" s="22" t="s">
        <v>288</v>
      </c>
      <c r="I366">
        <f t="shared" si="22"/>
        <v>1600</v>
      </c>
    </row>
    <row r="367" spans="2:9" ht="15" customHeight="1" x14ac:dyDescent="0.25">
      <c r="B367" s="5" t="s">
        <v>731</v>
      </c>
      <c r="C367" s="6" t="s">
        <v>120</v>
      </c>
      <c r="D367" s="2">
        <v>925191</v>
      </c>
      <c r="E367" s="6">
        <v>2</v>
      </c>
      <c r="F367" s="6">
        <v>400</v>
      </c>
      <c r="G367" s="19" t="s">
        <v>694</v>
      </c>
      <c r="H367" s="22" t="s">
        <v>288</v>
      </c>
      <c r="I367">
        <f t="shared" si="22"/>
        <v>800</v>
      </c>
    </row>
    <row r="368" spans="2:9" ht="15" customHeight="1" x14ac:dyDescent="0.25">
      <c r="B368" s="5" t="s">
        <v>732</v>
      </c>
      <c r="C368" s="6" t="s">
        <v>121</v>
      </c>
      <c r="D368" s="2" t="s">
        <v>122</v>
      </c>
      <c r="E368" s="6">
        <v>1</v>
      </c>
      <c r="F368" s="6">
        <v>8000</v>
      </c>
      <c r="G368" s="19" t="s">
        <v>694</v>
      </c>
      <c r="H368" s="22" t="s">
        <v>288</v>
      </c>
      <c r="I368">
        <f t="shared" ref="I368:I380" si="23">F368*E368</f>
        <v>8000</v>
      </c>
    </row>
    <row r="369" spans="2:9" ht="15" customHeight="1" x14ac:dyDescent="0.25">
      <c r="B369" s="5" t="s">
        <v>732</v>
      </c>
      <c r="C369" s="6" t="s">
        <v>121</v>
      </c>
      <c r="D369" s="2" t="s">
        <v>122</v>
      </c>
      <c r="E369" s="6">
        <v>1</v>
      </c>
      <c r="F369" s="6">
        <v>7000</v>
      </c>
      <c r="G369" s="19" t="s">
        <v>611</v>
      </c>
      <c r="H369" s="22" t="s">
        <v>288</v>
      </c>
      <c r="I369">
        <f t="shared" si="23"/>
        <v>7000</v>
      </c>
    </row>
    <row r="370" spans="2:9" ht="15" customHeight="1" x14ac:dyDescent="0.25">
      <c r="B370" s="5" t="s">
        <v>733</v>
      </c>
      <c r="C370" s="6" t="s">
        <v>121</v>
      </c>
      <c r="D370" s="2" t="s">
        <v>249</v>
      </c>
      <c r="E370" s="6">
        <v>1</v>
      </c>
      <c r="F370" s="6">
        <v>3000</v>
      </c>
      <c r="G370" s="19" t="s">
        <v>611</v>
      </c>
      <c r="H370" s="22" t="s">
        <v>288</v>
      </c>
      <c r="I370">
        <f t="shared" si="23"/>
        <v>3000</v>
      </c>
    </row>
    <row r="371" spans="2:9" ht="15" customHeight="1" x14ac:dyDescent="0.25">
      <c r="B371" s="5" t="s">
        <v>738</v>
      </c>
      <c r="C371" s="6" t="s">
        <v>121</v>
      </c>
      <c r="D371" s="2" t="s">
        <v>258</v>
      </c>
      <c r="E371" s="6">
        <v>1</v>
      </c>
      <c r="F371" s="6">
        <v>3000</v>
      </c>
      <c r="G371" s="19" t="s">
        <v>694</v>
      </c>
      <c r="H371" s="22" t="s">
        <v>288</v>
      </c>
      <c r="I371">
        <f t="shared" si="23"/>
        <v>3000</v>
      </c>
    </row>
    <row r="372" spans="2:9" ht="15" customHeight="1" x14ac:dyDescent="0.25">
      <c r="B372" s="5" t="s">
        <v>739</v>
      </c>
      <c r="C372" s="6" t="s">
        <v>102</v>
      </c>
      <c r="D372" s="2" t="s">
        <v>252</v>
      </c>
      <c r="E372" s="6">
        <v>1</v>
      </c>
      <c r="F372" s="6">
        <v>2500</v>
      </c>
      <c r="G372" s="19" t="s">
        <v>694</v>
      </c>
      <c r="H372" s="22" t="s">
        <v>288</v>
      </c>
      <c r="I372">
        <f t="shared" si="23"/>
        <v>2500</v>
      </c>
    </row>
    <row r="373" spans="2:9" ht="15" customHeight="1" x14ac:dyDescent="0.25">
      <c r="B373" s="5" t="s">
        <v>740</v>
      </c>
      <c r="C373" s="6" t="s">
        <v>102</v>
      </c>
      <c r="D373" s="2" t="s">
        <v>253</v>
      </c>
      <c r="E373" s="6">
        <v>3</v>
      </c>
      <c r="F373" s="6">
        <v>1000</v>
      </c>
      <c r="G373" s="19" t="s">
        <v>694</v>
      </c>
      <c r="H373" s="22" t="s">
        <v>288</v>
      </c>
      <c r="I373">
        <f t="shared" si="23"/>
        <v>3000</v>
      </c>
    </row>
    <row r="374" spans="2:9" ht="15" customHeight="1" x14ac:dyDescent="0.25">
      <c r="B374" s="5" t="s">
        <v>741</v>
      </c>
      <c r="C374" s="6" t="s">
        <v>102</v>
      </c>
      <c r="D374" s="2" t="s">
        <v>150</v>
      </c>
      <c r="E374" s="6">
        <v>46</v>
      </c>
      <c r="F374" s="6">
        <v>800</v>
      </c>
      <c r="G374" s="19" t="s">
        <v>694</v>
      </c>
      <c r="H374" s="22" t="s">
        <v>288</v>
      </c>
      <c r="I374">
        <f t="shared" si="23"/>
        <v>36800</v>
      </c>
    </row>
    <row r="375" spans="2:9" ht="15" customHeight="1" x14ac:dyDescent="0.25">
      <c r="B375" s="5" t="s">
        <v>742</v>
      </c>
      <c r="C375" s="6" t="s">
        <v>102</v>
      </c>
      <c r="D375" s="2" t="s">
        <v>254</v>
      </c>
      <c r="E375" s="6">
        <v>1</v>
      </c>
      <c r="F375" s="6">
        <v>1500</v>
      </c>
      <c r="G375" s="19" t="s">
        <v>694</v>
      </c>
      <c r="H375" s="22" t="s">
        <v>288</v>
      </c>
      <c r="I375">
        <f t="shared" si="23"/>
        <v>1500</v>
      </c>
    </row>
    <row r="376" spans="2:9" ht="15" customHeight="1" x14ac:dyDescent="0.25">
      <c r="B376" s="5" t="s">
        <v>743</v>
      </c>
      <c r="C376" s="6" t="s">
        <v>102</v>
      </c>
      <c r="D376" s="2" t="s">
        <v>103</v>
      </c>
      <c r="E376" s="6">
        <v>13</v>
      </c>
      <c r="F376" s="6">
        <v>500</v>
      </c>
      <c r="G376" s="19" t="s">
        <v>694</v>
      </c>
      <c r="H376" s="22" t="s">
        <v>288</v>
      </c>
      <c r="I376">
        <f t="shared" si="23"/>
        <v>6500</v>
      </c>
    </row>
    <row r="377" spans="2:9" ht="15" customHeight="1" x14ac:dyDescent="0.25">
      <c r="B377" s="5" t="s">
        <v>745</v>
      </c>
      <c r="C377" s="6" t="s">
        <v>110</v>
      </c>
      <c r="D377" s="2" t="s">
        <v>260</v>
      </c>
      <c r="E377" s="6">
        <v>227</v>
      </c>
      <c r="F377" s="6">
        <v>70</v>
      </c>
      <c r="G377" s="19" t="s">
        <v>694</v>
      </c>
      <c r="H377" s="22" t="s">
        <v>288</v>
      </c>
      <c r="I377">
        <f t="shared" si="23"/>
        <v>15890</v>
      </c>
    </row>
    <row r="378" spans="2:9" ht="15" customHeight="1" x14ac:dyDescent="0.25">
      <c r="B378" s="5" t="s">
        <v>747</v>
      </c>
      <c r="C378" s="6" t="s">
        <v>265</v>
      </c>
      <c r="D378" s="2" t="s">
        <v>264</v>
      </c>
      <c r="E378" s="6">
        <v>1</v>
      </c>
      <c r="F378" s="6">
        <v>800</v>
      </c>
      <c r="G378" s="19" t="s">
        <v>694</v>
      </c>
      <c r="H378" s="22" t="s">
        <v>288</v>
      </c>
      <c r="I378">
        <f t="shared" si="23"/>
        <v>800</v>
      </c>
    </row>
    <row r="379" spans="2:9" ht="15" customHeight="1" x14ac:dyDescent="0.25">
      <c r="B379" s="5" t="s">
        <v>749</v>
      </c>
      <c r="C379" s="6" t="s">
        <v>105</v>
      </c>
      <c r="D379" s="2" t="s">
        <v>748</v>
      </c>
      <c r="E379" s="6">
        <v>2</v>
      </c>
      <c r="F379" s="6">
        <v>300</v>
      </c>
      <c r="G379" s="19" t="s">
        <v>694</v>
      </c>
      <c r="H379" s="22" t="s">
        <v>288</v>
      </c>
      <c r="I379">
        <f t="shared" si="23"/>
        <v>600</v>
      </c>
    </row>
    <row r="380" spans="2:9" ht="15" customHeight="1" x14ac:dyDescent="0.25">
      <c r="B380" s="5" t="s">
        <v>751</v>
      </c>
      <c r="C380" s="6" t="s">
        <v>750</v>
      </c>
      <c r="D380" s="2" t="s">
        <v>752</v>
      </c>
      <c r="E380" s="6">
        <v>1</v>
      </c>
      <c r="F380" s="6">
        <v>1000</v>
      </c>
      <c r="G380" s="19" t="s">
        <v>694</v>
      </c>
      <c r="H380" s="22" t="s">
        <v>288</v>
      </c>
      <c r="I380">
        <f t="shared" si="23"/>
        <v>1000</v>
      </c>
    </row>
    <row r="381" spans="2:9" ht="15" customHeight="1" x14ac:dyDescent="0.25">
      <c r="B381" s="5" t="s">
        <v>753</v>
      </c>
      <c r="C381" s="6" t="s">
        <v>754</v>
      </c>
      <c r="D381" s="2" t="s">
        <v>755</v>
      </c>
      <c r="E381" s="6">
        <v>1</v>
      </c>
      <c r="F381" s="6">
        <v>3000</v>
      </c>
      <c r="G381" s="19" t="s">
        <v>694</v>
      </c>
      <c r="H381" s="22" t="s">
        <v>288</v>
      </c>
      <c r="I381">
        <f t="shared" ref="I381:I404" si="24">F381*E381</f>
        <v>3000</v>
      </c>
    </row>
    <row r="382" spans="2:9" ht="15" customHeight="1" x14ac:dyDescent="0.25">
      <c r="B382" s="5" t="s">
        <v>756</v>
      </c>
      <c r="C382" s="6" t="s">
        <v>110</v>
      </c>
      <c r="D382" s="2" t="s">
        <v>757</v>
      </c>
      <c r="E382" s="6">
        <v>172</v>
      </c>
      <c r="F382" s="6">
        <v>50</v>
      </c>
      <c r="G382" s="19" t="s">
        <v>694</v>
      </c>
      <c r="H382" s="22" t="s">
        <v>288</v>
      </c>
      <c r="I382">
        <f t="shared" si="24"/>
        <v>8600</v>
      </c>
    </row>
    <row r="383" spans="2:9" ht="15" customHeight="1" x14ac:dyDescent="0.25">
      <c r="B383" s="29" t="s">
        <v>758</v>
      </c>
      <c r="C383" s="6" t="s">
        <v>110</v>
      </c>
      <c r="D383" s="2" t="s">
        <v>759</v>
      </c>
      <c r="E383" s="6">
        <v>24</v>
      </c>
      <c r="F383" s="6">
        <v>60</v>
      </c>
      <c r="G383" s="19" t="s">
        <v>694</v>
      </c>
      <c r="H383" s="22" t="s">
        <v>288</v>
      </c>
      <c r="I383">
        <f t="shared" si="24"/>
        <v>1440</v>
      </c>
    </row>
    <row r="384" spans="2:9" ht="15" customHeight="1" x14ac:dyDescent="0.25">
      <c r="B384" s="29" t="s">
        <v>760</v>
      </c>
      <c r="C384" s="6" t="s">
        <v>110</v>
      </c>
      <c r="E384" s="6">
        <v>20</v>
      </c>
      <c r="F384" s="6">
        <v>60</v>
      </c>
      <c r="G384" s="19" t="s">
        <v>615</v>
      </c>
      <c r="H384" s="22" t="s">
        <v>288</v>
      </c>
      <c r="I384">
        <f t="shared" si="24"/>
        <v>1200</v>
      </c>
    </row>
    <row r="385" spans="2:9" ht="15" customHeight="1" x14ac:dyDescent="0.25">
      <c r="B385" s="5" t="s">
        <v>79</v>
      </c>
      <c r="C385" s="6" t="s">
        <v>73</v>
      </c>
      <c r="D385" s="2" t="s">
        <v>802</v>
      </c>
      <c r="E385" s="6">
        <v>21</v>
      </c>
      <c r="F385" s="6">
        <v>75</v>
      </c>
      <c r="G385" s="19" t="s">
        <v>694</v>
      </c>
      <c r="H385" s="22" t="s">
        <v>288</v>
      </c>
      <c r="I385">
        <f t="shared" si="24"/>
        <v>1575</v>
      </c>
    </row>
    <row r="386" spans="2:9" ht="15" customHeight="1" x14ac:dyDescent="0.25">
      <c r="B386" s="5" t="s">
        <v>761</v>
      </c>
      <c r="D386" s="2" t="s">
        <v>762</v>
      </c>
      <c r="E386" s="6">
        <v>27</v>
      </c>
      <c r="F386" s="6">
        <v>50</v>
      </c>
      <c r="G386" s="19"/>
      <c r="H386" s="22" t="s">
        <v>288</v>
      </c>
      <c r="I386">
        <f t="shared" si="24"/>
        <v>1350</v>
      </c>
    </row>
    <row r="387" spans="2:9" ht="15" customHeight="1" x14ac:dyDescent="0.25">
      <c r="B387" s="5" t="s">
        <v>761</v>
      </c>
      <c r="D387" s="2" t="s">
        <v>763</v>
      </c>
      <c r="E387" s="6">
        <v>2</v>
      </c>
      <c r="F387" s="6">
        <v>120</v>
      </c>
      <c r="G387" s="19"/>
      <c r="H387" s="22" t="s">
        <v>288</v>
      </c>
      <c r="I387">
        <f t="shared" si="24"/>
        <v>240</v>
      </c>
    </row>
    <row r="388" spans="2:9" ht="15" customHeight="1" x14ac:dyDescent="0.25">
      <c r="B388" s="5" t="s">
        <v>72</v>
      </c>
      <c r="C388" s="6" t="s">
        <v>73</v>
      </c>
      <c r="D388" s="2">
        <v>324109</v>
      </c>
      <c r="E388" s="6">
        <v>39</v>
      </c>
      <c r="F388" s="6">
        <v>100</v>
      </c>
      <c r="G388" s="19" t="s">
        <v>694</v>
      </c>
      <c r="H388" s="22" t="s">
        <v>288</v>
      </c>
      <c r="I388">
        <f t="shared" si="24"/>
        <v>3900</v>
      </c>
    </row>
    <row r="389" spans="2:9" ht="15" customHeight="1" x14ac:dyDescent="0.25">
      <c r="B389" s="5" t="s">
        <v>764</v>
      </c>
      <c r="C389" s="6" t="s">
        <v>765</v>
      </c>
      <c r="E389" s="6">
        <v>100</v>
      </c>
      <c r="F389" s="6">
        <v>20</v>
      </c>
      <c r="G389" s="19" t="s">
        <v>768</v>
      </c>
      <c r="H389" s="22" t="s">
        <v>288</v>
      </c>
      <c r="I389">
        <f t="shared" si="24"/>
        <v>2000</v>
      </c>
    </row>
    <row r="390" spans="2:9" ht="15" customHeight="1" x14ac:dyDescent="0.25">
      <c r="B390" s="5" t="s">
        <v>766</v>
      </c>
      <c r="C390" s="6" t="s">
        <v>767</v>
      </c>
      <c r="E390" s="6">
        <v>300</v>
      </c>
      <c r="F390" s="6">
        <v>40</v>
      </c>
      <c r="G390" s="19" t="s">
        <v>768</v>
      </c>
      <c r="H390" s="22" t="s">
        <v>288</v>
      </c>
      <c r="I390">
        <f t="shared" si="24"/>
        <v>12000</v>
      </c>
    </row>
    <row r="391" spans="2:9" ht="15" customHeight="1" x14ac:dyDescent="0.25">
      <c r="B391" s="5" t="s">
        <v>769</v>
      </c>
      <c r="C391" s="6" t="s">
        <v>770</v>
      </c>
      <c r="E391" s="6">
        <v>600</v>
      </c>
      <c r="F391" s="6">
        <v>18</v>
      </c>
      <c r="G391" s="19" t="s">
        <v>771</v>
      </c>
      <c r="H391" s="22" t="s">
        <v>288</v>
      </c>
      <c r="I391">
        <f t="shared" si="24"/>
        <v>10800</v>
      </c>
    </row>
    <row r="392" spans="2:9" ht="15" customHeight="1" x14ac:dyDescent="0.25">
      <c r="B392" s="5" t="s">
        <v>772</v>
      </c>
      <c r="C392" s="6" t="s">
        <v>773</v>
      </c>
      <c r="D392" s="4" t="s">
        <v>774</v>
      </c>
      <c r="E392" s="6">
        <v>30</v>
      </c>
      <c r="F392" s="6">
        <v>20</v>
      </c>
      <c r="G392" s="19" t="s">
        <v>694</v>
      </c>
      <c r="H392" s="22" t="s">
        <v>288</v>
      </c>
      <c r="I392">
        <f t="shared" si="24"/>
        <v>600</v>
      </c>
    </row>
    <row r="393" spans="2:9" ht="15" customHeight="1" x14ac:dyDescent="0.25">
      <c r="B393" s="5" t="s">
        <v>206</v>
      </c>
      <c r="C393" s="6" t="s">
        <v>120</v>
      </c>
      <c r="D393" s="2">
        <v>145590</v>
      </c>
      <c r="E393" s="6">
        <v>8</v>
      </c>
      <c r="F393" s="6">
        <v>50</v>
      </c>
      <c r="G393" s="19" t="s">
        <v>694</v>
      </c>
      <c r="H393" s="22" t="s">
        <v>288</v>
      </c>
      <c r="I393">
        <f t="shared" si="24"/>
        <v>400</v>
      </c>
    </row>
    <row r="394" spans="2:9" ht="15" customHeight="1" x14ac:dyDescent="0.25">
      <c r="B394" s="5" t="s">
        <v>775</v>
      </c>
      <c r="C394" s="6" t="s">
        <v>93</v>
      </c>
      <c r="D394" s="2">
        <v>5601</v>
      </c>
      <c r="E394" s="6">
        <v>9</v>
      </c>
      <c r="F394" s="6">
        <v>500</v>
      </c>
      <c r="G394" s="19" t="s">
        <v>694</v>
      </c>
      <c r="H394" s="22" t="s">
        <v>288</v>
      </c>
      <c r="I394">
        <f t="shared" si="24"/>
        <v>4500</v>
      </c>
    </row>
    <row r="395" spans="2:9" ht="15" customHeight="1" x14ac:dyDescent="0.25">
      <c r="B395" s="5" t="s">
        <v>776</v>
      </c>
      <c r="C395" s="6" t="s">
        <v>777</v>
      </c>
      <c r="D395" s="2" t="s">
        <v>778</v>
      </c>
      <c r="E395" s="6">
        <v>1</v>
      </c>
      <c r="F395" s="6">
        <v>500</v>
      </c>
      <c r="G395" s="19" t="s">
        <v>694</v>
      </c>
      <c r="H395" s="22" t="s">
        <v>288</v>
      </c>
      <c r="I395">
        <f t="shared" si="24"/>
        <v>500</v>
      </c>
    </row>
    <row r="396" spans="2:9" ht="15" customHeight="1" x14ac:dyDescent="0.25">
      <c r="B396" s="5" t="s">
        <v>779</v>
      </c>
      <c r="C396" s="6" t="s">
        <v>53</v>
      </c>
      <c r="D396" s="2" t="s">
        <v>780</v>
      </c>
      <c r="E396" s="6">
        <v>10</v>
      </c>
      <c r="F396" s="6">
        <v>50</v>
      </c>
      <c r="G396" s="19" t="s">
        <v>694</v>
      </c>
      <c r="H396" s="22" t="s">
        <v>288</v>
      </c>
      <c r="I396">
        <f t="shared" si="24"/>
        <v>500</v>
      </c>
    </row>
    <row r="397" spans="2:9" ht="15" customHeight="1" x14ac:dyDescent="0.25">
      <c r="B397" s="5" t="s">
        <v>781</v>
      </c>
      <c r="C397" s="6" t="s">
        <v>53</v>
      </c>
      <c r="D397" s="2" t="s">
        <v>782</v>
      </c>
      <c r="E397" s="6">
        <v>7</v>
      </c>
      <c r="F397" s="6">
        <v>50</v>
      </c>
      <c r="G397" s="19" t="s">
        <v>694</v>
      </c>
      <c r="H397" s="22" t="s">
        <v>288</v>
      </c>
      <c r="I397">
        <f t="shared" si="24"/>
        <v>350</v>
      </c>
    </row>
    <row r="398" spans="2:9" ht="15" customHeight="1" x14ac:dyDescent="0.25">
      <c r="B398" s="5" t="s">
        <v>183</v>
      </c>
      <c r="C398" s="6" t="s">
        <v>124</v>
      </c>
      <c r="D398" s="2" t="s">
        <v>184</v>
      </c>
      <c r="E398" s="6">
        <v>10</v>
      </c>
      <c r="F398" s="6">
        <v>50</v>
      </c>
      <c r="G398" s="19" t="s">
        <v>694</v>
      </c>
      <c r="H398" s="22" t="s">
        <v>288</v>
      </c>
      <c r="I398">
        <f t="shared" si="24"/>
        <v>500</v>
      </c>
    </row>
    <row r="399" spans="2:9" ht="15" customHeight="1" x14ac:dyDescent="0.25">
      <c r="B399" s="5" t="s">
        <v>182</v>
      </c>
      <c r="C399" s="6" t="s">
        <v>124</v>
      </c>
      <c r="D399" s="2">
        <v>3001140</v>
      </c>
      <c r="E399" s="6">
        <v>2</v>
      </c>
      <c r="F399" s="6">
        <v>50</v>
      </c>
      <c r="G399" s="19" t="s">
        <v>615</v>
      </c>
      <c r="H399" s="22" t="s">
        <v>288</v>
      </c>
      <c r="I399">
        <f t="shared" si="24"/>
        <v>100</v>
      </c>
    </row>
    <row r="400" spans="2:9" ht="15" customHeight="1" x14ac:dyDescent="0.25">
      <c r="B400" s="5" t="s">
        <v>786</v>
      </c>
      <c r="C400" s="6" t="s">
        <v>773</v>
      </c>
      <c r="D400" s="2" t="s">
        <v>787</v>
      </c>
      <c r="E400" s="6">
        <v>2</v>
      </c>
      <c r="F400" s="6">
        <v>1200</v>
      </c>
      <c r="G400" s="19" t="s">
        <v>615</v>
      </c>
      <c r="H400" s="22" t="s">
        <v>288</v>
      </c>
      <c r="I400">
        <f t="shared" si="24"/>
        <v>2400</v>
      </c>
    </row>
    <row r="401" spans="2:9" ht="15" customHeight="1" x14ac:dyDescent="0.25">
      <c r="B401" s="5" t="s">
        <v>61</v>
      </c>
      <c r="C401" s="6" t="s">
        <v>62</v>
      </c>
      <c r="D401" s="2" t="s">
        <v>63</v>
      </c>
      <c r="E401" s="6">
        <v>12</v>
      </c>
      <c r="F401" s="6">
        <v>1200</v>
      </c>
      <c r="G401" s="19" t="s">
        <v>694</v>
      </c>
      <c r="H401" s="22" t="s">
        <v>288</v>
      </c>
      <c r="I401">
        <f t="shared" si="24"/>
        <v>14400</v>
      </c>
    </row>
    <row r="402" spans="2:9" ht="15" customHeight="1" x14ac:dyDescent="0.25">
      <c r="B402" s="5" t="s">
        <v>788</v>
      </c>
      <c r="C402" s="6" t="s">
        <v>660</v>
      </c>
      <c r="D402" s="2" t="s">
        <v>789</v>
      </c>
      <c r="E402" s="6">
        <v>1</v>
      </c>
      <c r="F402" s="6">
        <v>7500</v>
      </c>
      <c r="G402" s="19" t="s">
        <v>694</v>
      </c>
      <c r="H402" s="22" t="s">
        <v>288</v>
      </c>
      <c r="I402">
        <f t="shared" si="24"/>
        <v>7500</v>
      </c>
    </row>
    <row r="403" spans="2:9" ht="15" customHeight="1" x14ac:dyDescent="0.25">
      <c r="B403" s="5" t="s">
        <v>792</v>
      </c>
      <c r="C403" s="6" t="s">
        <v>660</v>
      </c>
      <c r="D403" s="2" t="s">
        <v>793</v>
      </c>
      <c r="E403" s="6">
        <v>2</v>
      </c>
      <c r="F403" s="6">
        <v>5000</v>
      </c>
      <c r="G403" s="19" t="s">
        <v>694</v>
      </c>
      <c r="H403" s="22" t="s">
        <v>288</v>
      </c>
      <c r="I403">
        <f t="shared" si="24"/>
        <v>10000</v>
      </c>
    </row>
    <row r="404" spans="2:9" ht="15" customHeight="1" x14ac:dyDescent="0.25">
      <c r="B404" s="5" t="s">
        <v>794</v>
      </c>
      <c r="C404" s="6" t="s">
        <v>660</v>
      </c>
      <c r="D404" s="2" t="s">
        <v>795</v>
      </c>
      <c r="E404" s="6">
        <v>1</v>
      </c>
      <c r="F404" s="6">
        <v>2500</v>
      </c>
      <c r="G404" s="19" t="s">
        <v>694</v>
      </c>
      <c r="H404" s="22" t="s">
        <v>288</v>
      </c>
      <c r="I404">
        <f t="shared" si="24"/>
        <v>2500</v>
      </c>
    </row>
    <row r="405" spans="2:9" ht="15" customHeight="1" x14ac:dyDescent="0.25">
      <c r="B405" s="5" t="s">
        <v>794</v>
      </c>
      <c r="C405" s="6" t="s">
        <v>660</v>
      </c>
      <c r="D405" s="2" t="s">
        <v>796</v>
      </c>
      <c r="E405" s="6">
        <v>1</v>
      </c>
      <c r="F405" s="6">
        <v>2000</v>
      </c>
      <c r="G405" s="19" t="s">
        <v>694</v>
      </c>
      <c r="H405" s="22" t="s">
        <v>288</v>
      </c>
      <c r="I405">
        <f t="shared" ref="I405:I419" si="25">F405*E405</f>
        <v>2000</v>
      </c>
    </row>
    <row r="406" spans="2:9" ht="15" customHeight="1" x14ac:dyDescent="0.25">
      <c r="B406" s="5" t="s">
        <v>794</v>
      </c>
      <c r="C406" s="6" t="s">
        <v>660</v>
      </c>
      <c r="D406" s="2" t="s">
        <v>797</v>
      </c>
      <c r="E406" s="6">
        <v>1</v>
      </c>
      <c r="F406" s="6">
        <v>3500</v>
      </c>
      <c r="G406" s="19" t="s">
        <v>694</v>
      </c>
      <c r="H406" s="22" t="s">
        <v>288</v>
      </c>
      <c r="I406">
        <f t="shared" si="25"/>
        <v>3500</v>
      </c>
    </row>
    <row r="407" spans="2:9" ht="15" customHeight="1" x14ac:dyDescent="0.25">
      <c r="B407" s="5" t="s">
        <v>64</v>
      </c>
      <c r="C407" s="6" t="s">
        <v>7</v>
      </c>
      <c r="D407" s="2" t="s">
        <v>798</v>
      </c>
      <c r="E407" s="6">
        <v>6</v>
      </c>
      <c r="F407" s="6">
        <v>1000</v>
      </c>
      <c r="G407" s="19" t="s">
        <v>694</v>
      </c>
      <c r="H407" s="22" t="s">
        <v>288</v>
      </c>
      <c r="I407">
        <f t="shared" si="25"/>
        <v>6000</v>
      </c>
    </row>
    <row r="408" spans="2:9" ht="15" customHeight="1" x14ac:dyDescent="0.25">
      <c r="B408" s="5" t="s">
        <v>65</v>
      </c>
      <c r="C408" s="6" t="s">
        <v>7</v>
      </c>
      <c r="D408" s="2" t="s">
        <v>799</v>
      </c>
      <c r="E408" s="6">
        <v>6</v>
      </c>
      <c r="F408" s="6">
        <v>1000</v>
      </c>
      <c r="G408" s="19" t="s">
        <v>694</v>
      </c>
      <c r="H408" s="22" t="s">
        <v>288</v>
      </c>
      <c r="I408">
        <f t="shared" si="25"/>
        <v>6000</v>
      </c>
    </row>
    <row r="409" spans="2:9" ht="15" customHeight="1" x14ac:dyDescent="0.25">
      <c r="B409" s="5" t="s">
        <v>800</v>
      </c>
      <c r="C409" s="6" t="s">
        <v>7</v>
      </c>
      <c r="D409" s="2" t="s">
        <v>801</v>
      </c>
      <c r="E409" s="6">
        <v>2</v>
      </c>
      <c r="F409" s="6">
        <v>200</v>
      </c>
      <c r="G409" s="19" t="s">
        <v>694</v>
      </c>
      <c r="H409" s="22" t="s">
        <v>288</v>
      </c>
      <c r="I409">
        <f t="shared" si="25"/>
        <v>400</v>
      </c>
    </row>
    <row r="410" spans="2:9" ht="15" customHeight="1" x14ac:dyDescent="0.25">
      <c r="B410" s="5" t="s">
        <v>805</v>
      </c>
      <c r="D410" s="2" t="s">
        <v>836</v>
      </c>
      <c r="E410" s="6">
        <v>100</v>
      </c>
      <c r="F410" s="6">
        <v>15</v>
      </c>
      <c r="G410" s="19" t="s">
        <v>189</v>
      </c>
      <c r="H410" s="22" t="s">
        <v>288</v>
      </c>
      <c r="I410">
        <f t="shared" si="25"/>
        <v>1500</v>
      </c>
    </row>
    <row r="411" spans="2:9" ht="15" customHeight="1" x14ac:dyDescent="0.25">
      <c r="B411" s="5" t="s">
        <v>803</v>
      </c>
      <c r="D411" s="2" t="s">
        <v>837</v>
      </c>
      <c r="E411" s="6">
        <v>1400</v>
      </c>
      <c r="F411" s="6">
        <v>25</v>
      </c>
      <c r="G411" s="19" t="s">
        <v>804</v>
      </c>
      <c r="H411" s="22" t="s">
        <v>288</v>
      </c>
      <c r="I411">
        <f t="shared" si="25"/>
        <v>35000</v>
      </c>
    </row>
    <row r="412" spans="2:9" ht="15" customHeight="1" x14ac:dyDescent="0.25">
      <c r="B412" s="5" t="s">
        <v>806</v>
      </c>
      <c r="D412" s="2" t="s">
        <v>838</v>
      </c>
      <c r="E412" s="6">
        <v>30</v>
      </c>
      <c r="F412" s="6">
        <v>150</v>
      </c>
      <c r="G412" s="19" t="s">
        <v>189</v>
      </c>
      <c r="H412" s="22" t="s">
        <v>288</v>
      </c>
      <c r="I412">
        <f t="shared" si="25"/>
        <v>4500</v>
      </c>
    </row>
    <row r="413" spans="2:9" ht="15" customHeight="1" x14ac:dyDescent="0.25">
      <c r="B413" s="5" t="s">
        <v>807</v>
      </c>
      <c r="D413" s="2" t="s">
        <v>840</v>
      </c>
      <c r="E413" s="6">
        <v>50</v>
      </c>
      <c r="F413" s="6">
        <v>25</v>
      </c>
      <c r="G413" s="19" t="s">
        <v>189</v>
      </c>
      <c r="H413" s="22" t="s">
        <v>288</v>
      </c>
      <c r="I413">
        <f t="shared" si="25"/>
        <v>1250</v>
      </c>
    </row>
    <row r="414" spans="2:9" ht="15" customHeight="1" x14ac:dyDescent="0.25">
      <c r="B414" s="5" t="s">
        <v>808</v>
      </c>
      <c r="D414" s="2" t="s">
        <v>839</v>
      </c>
      <c r="E414" s="6">
        <v>50</v>
      </c>
      <c r="F414" s="6">
        <v>50</v>
      </c>
      <c r="G414" s="19" t="s">
        <v>189</v>
      </c>
      <c r="H414" s="22" t="s">
        <v>288</v>
      </c>
      <c r="I414">
        <f t="shared" si="25"/>
        <v>2500</v>
      </c>
    </row>
    <row r="415" spans="2:9" ht="15" customHeight="1" x14ac:dyDescent="0.25">
      <c r="B415" s="5" t="s">
        <v>842</v>
      </c>
      <c r="C415" s="6" t="s">
        <v>211</v>
      </c>
      <c r="D415" s="2" t="s">
        <v>841</v>
      </c>
      <c r="E415" s="6">
        <v>50</v>
      </c>
      <c r="F415" s="6">
        <v>5</v>
      </c>
      <c r="G415" s="19" t="s">
        <v>189</v>
      </c>
      <c r="H415" s="22" t="s">
        <v>288</v>
      </c>
      <c r="I415">
        <f t="shared" si="25"/>
        <v>250</v>
      </c>
    </row>
    <row r="416" spans="2:9" ht="15" customHeight="1" x14ac:dyDescent="0.25">
      <c r="B416" s="5" t="s">
        <v>809</v>
      </c>
      <c r="D416" s="2" t="s">
        <v>843</v>
      </c>
      <c r="E416" s="6">
        <v>20</v>
      </c>
      <c r="F416" s="6">
        <v>100</v>
      </c>
      <c r="G416" s="19" t="s">
        <v>494</v>
      </c>
      <c r="H416" s="22" t="s">
        <v>288</v>
      </c>
      <c r="I416">
        <f t="shared" si="25"/>
        <v>2000</v>
      </c>
    </row>
    <row r="417" spans="2:9" ht="15" customHeight="1" x14ac:dyDescent="0.25">
      <c r="B417" s="5" t="s">
        <v>810</v>
      </c>
      <c r="C417" s="6" t="s">
        <v>621</v>
      </c>
      <c r="D417" s="2" t="s">
        <v>844</v>
      </c>
      <c r="E417" s="6">
        <v>60</v>
      </c>
      <c r="F417" s="6">
        <v>100</v>
      </c>
      <c r="G417" s="19" t="s">
        <v>494</v>
      </c>
      <c r="H417" s="22" t="s">
        <v>288</v>
      </c>
      <c r="I417">
        <f t="shared" si="25"/>
        <v>6000</v>
      </c>
    </row>
    <row r="418" spans="2:9" ht="15" customHeight="1" x14ac:dyDescent="0.25">
      <c r="B418" s="5" t="s">
        <v>139</v>
      </c>
      <c r="C418" s="6" t="s">
        <v>140</v>
      </c>
      <c r="D418" s="2" t="s">
        <v>845</v>
      </c>
      <c r="E418" s="6">
        <v>16</v>
      </c>
      <c r="F418" s="6">
        <v>100</v>
      </c>
      <c r="G418" s="19" t="s">
        <v>694</v>
      </c>
      <c r="H418" s="22" t="s">
        <v>288</v>
      </c>
      <c r="I418">
        <f t="shared" si="25"/>
        <v>1600</v>
      </c>
    </row>
    <row r="419" spans="2:9" ht="15" customHeight="1" x14ac:dyDescent="0.25">
      <c r="B419" s="5" t="s">
        <v>141</v>
      </c>
      <c r="C419" s="6" t="s">
        <v>140</v>
      </c>
      <c r="D419" s="2" t="s">
        <v>846</v>
      </c>
      <c r="E419" s="6">
        <v>4</v>
      </c>
      <c r="F419" s="6">
        <v>50</v>
      </c>
      <c r="G419" s="19" t="s">
        <v>694</v>
      </c>
      <c r="H419" s="22" t="s">
        <v>288</v>
      </c>
      <c r="I419">
        <f t="shared" si="25"/>
        <v>200</v>
      </c>
    </row>
    <row r="420" spans="2:9" ht="15" customHeight="1" x14ac:dyDescent="0.25">
      <c r="B420" s="5" t="s">
        <v>812</v>
      </c>
      <c r="D420" s="2" t="s">
        <v>210</v>
      </c>
      <c r="E420" s="6">
        <v>1</v>
      </c>
      <c r="G420" s="5" t="s">
        <v>212</v>
      </c>
      <c r="H420" s="22" t="s">
        <v>288</v>
      </c>
      <c r="I420">
        <f t="shared" ref="I420:I434" si="26">F420*E420</f>
        <v>0</v>
      </c>
    </row>
    <row r="421" spans="2:9" ht="15" customHeight="1" x14ac:dyDescent="0.25">
      <c r="B421" s="5" t="s">
        <v>813</v>
      </c>
      <c r="C421" s="6" t="s">
        <v>53</v>
      </c>
      <c r="D421" s="2" t="s">
        <v>847</v>
      </c>
      <c r="E421" s="6">
        <v>50</v>
      </c>
      <c r="F421" s="6">
        <v>800</v>
      </c>
      <c r="G421" s="19" t="s">
        <v>189</v>
      </c>
      <c r="H421" s="22" t="s">
        <v>288</v>
      </c>
      <c r="I421">
        <f t="shared" si="26"/>
        <v>40000</v>
      </c>
    </row>
    <row r="422" spans="2:9" ht="15" customHeight="1" x14ac:dyDescent="0.25">
      <c r="B422" s="5" t="s">
        <v>643</v>
      </c>
      <c r="C422" s="6" t="s">
        <v>644</v>
      </c>
      <c r="D422" s="2" t="s">
        <v>814</v>
      </c>
      <c r="E422" s="6">
        <v>1</v>
      </c>
      <c r="F422" s="6">
        <v>1000</v>
      </c>
      <c r="G422" s="19" t="s">
        <v>284</v>
      </c>
      <c r="H422" s="22" t="s">
        <v>288</v>
      </c>
      <c r="I422">
        <f t="shared" si="26"/>
        <v>1000</v>
      </c>
    </row>
    <row r="423" spans="2:9" ht="15" customHeight="1" x14ac:dyDescent="0.25">
      <c r="B423" s="5" t="s">
        <v>643</v>
      </c>
      <c r="C423" s="6" t="s">
        <v>290</v>
      </c>
      <c r="D423" s="2" t="s">
        <v>815</v>
      </c>
      <c r="E423" s="6">
        <v>1</v>
      </c>
      <c r="F423" s="6">
        <v>1200</v>
      </c>
      <c r="G423" s="19" t="s">
        <v>284</v>
      </c>
      <c r="H423" s="22" t="s">
        <v>288</v>
      </c>
      <c r="I423">
        <f t="shared" si="26"/>
        <v>1200</v>
      </c>
    </row>
    <row r="424" spans="2:9" ht="15" customHeight="1" x14ac:dyDescent="0.25">
      <c r="B424" s="5" t="s">
        <v>816</v>
      </c>
      <c r="C424" s="6" t="s">
        <v>120</v>
      </c>
      <c r="D424" s="2">
        <v>143011</v>
      </c>
      <c r="E424" s="6">
        <v>4</v>
      </c>
      <c r="F424" s="6">
        <v>1000</v>
      </c>
      <c r="G424" s="19" t="s">
        <v>817</v>
      </c>
      <c r="H424" s="22" t="s">
        <v>288</v>
      </c>
      <c r="I424">
        <f t="shared" si="26"/>
        <v>4000</v>
      </c>
    </row>
    <row r="425" spans="2:9" ht="15" customHeight="1" x14ac:dyDescent="0.25">
      <c r="B425" s="5" t="s">
        <v>818</v>
      </c>
      <c r="C425" s="6" t="s">
        <v>848</v>
      </c>
      <c r="D425" s="2" t="s">
        <v>819</v>
      </c>
      <c r="E425" s="6">
        <v>1</v>
      </c>
      <c r="F425" s="6">
        <v>500</v>
      </c>
      <c r="G425" s="19" t="s">
        <v>694</v>
      </c>
      <c r="H425" s="22" t="s">
        <v>288</v>
      </c>
      <c r="I425">
        <f t="shared" si="26"/>
        <v>500</v>
      </c>
    </row>
    <row r="426" spans="2:9" ht="15" customHeight="1" x14ac:dyDescent="0.25">
      <c r="B426" s="5" t="s">
        <v>821</v>
      </c>
      <c r="C426" s="6" t="s">
        <v>105</v>
      </c>
      <c r="D426" s="2" t="s">
        <v>820</v>
      </c>
      <c r="E426" s="6">
        <v>1</v>
      </c>
      <c r="F426" s="6">
        <v>3500</v>
      </c>
      <c r="G426" s="19" t="s">
        <v>694</v>
      </c>
      <c r="H426" s="22" t="s">
        <v>288</v>
      </c>
      <c r="I426">
        <f t="shared" si="26"/>
        <v>3500</v>
      </c>
    </row>
    <row r="427" spans="2:9" ht="15" customHeight="1" x14ac:dyDescent="0.25">
      <c r="B427" s="5" t="s">
        <v>822</v>
      </c>
      <c r="C427" s="6" t="s">
        <v>823</v>
      </c>
      <c r="D427" s="2" t="s">
        <v>824</v>
      </c>
      <c r="E427" s="6">
        <v>1</v>
      </c>
      <c r="F427" s="6">
        <v>3500</v>
      </c>
      <c r="G427" s="19" t="s">
        <v>694</v>
      </c>
      <c r="H427" s="22" t="s">
        <v>288</v>
      </c>
      <c r="I427">
        <f t="shared" si="26"/>
        <v>3500</v>
      </c>
    </row>
    <row r="428" spans="2:9" ht="15" customHeight="1" x14ac:dyDescent="0.25">
      <c r="B428" s="5" t="s">
        <v>826</v>
      </c>
      <c r="C428" s="6" t="s">
        <v>7</v>
      </c>
      <c r="D428" s="2" t="s">
        <v>825</v>
      </c>
      <c r="E428" s="6">
        <v>24</v>
      </c>
      <c r="F428" s="6">
        <v>20</v>
      </c>
      <c r="G428" s="19" t="s">
        <v>694</v>
      </c>
      <c r="H428" s="22" t="s">
        <v>288</v>
      </c>
      <c r="I428">
        <f t="shared" si="26"/>
        <v>480</v>
      </c>
    </row>
    <row r="429" spans="2:9" ht="15" customHeight="1" x14ac:dyDescent="0.25">
      <c r="B429" s="5" t="s">
        <v>827</v>
      </c>
      <c r="C429" s="6" t="s">
        <v>7</v>
      </c>
      <c r="D429" s="2" t="s">
        <v>828</v>
      </c>
      <c r="E429" s="6">
        <v>48</v>
      </c>
      <c r="F429" s="6">
        <v>20</v>
      </c>
      <c r="G429" s="19" t="s">
        <v>694</v>
      </c>
      <c r="H429" s="22" t="s">
        <v>288</v>
      </c>
      <c r="I429">
        <f t="shared" si="26"/>
        <v>960</v>
      </c>
    </row>
    <row r="430" spans="2:9" ht="15" customHeight="1" x14ac:dyDescent="0.25">
      <c r="B430" s="5" t="s">
        <v>829</v>
      </c>
      <c r="C430" s="6" t="s">
        <v>67</v>
      </c>
      <c r="D430" s="2">
        <v>37103</v>
      </c>
      <c r="E430" s="6">
        <v>29</v>
      </c>
      <c r="F430" s="6">
        <v>20</v>
      </c>
      <c r="G430" s="19" t="s">
        <v>694</v>
      </c>
      <c r="H430" s="22" t="s">
        <v>288</v>
      </c>
      <c r="I430">
        <f t="shared" si="26"/>
        <v>580</v>
      </c>
    </row>
    <row r="431" spans="2:9" ht="15" customHeight="1" x14ac:dyDescent="0.25">
      <c r="B431" s="5" t="s">
        <v>832</v>
      </c>
      <c r="C431" s="6" t="s">
        <v>831</v>
      </c>
      <c r="D431" s="2" t="s">
        <v>833</v>
      </c>
      <c r="E431" s="6">
        <v>1</v>
      </c>
      <c r="F431" s="6">
        <v>2500</v>
      </c>
      <c r="G431" s="19" t="s">
        <v>694</v>
      </c>
      <c r="H431" s="22" t="s">
        <v>288</v>
      </c>
      <c r="I431">
        <f t="shared" si="26"/>
        <v>2500</v>
      </c>
    </row>
    <row r="432" spans="2:9" ht="15" customHeight="1" x14ac:dyDescent="0.25">
      <c r="B432" s="5" t="s">
        <v>835</v>
      </c>
      <c r="C432" s="6" t="s">
        <v>660</v>
      </c>
      <c r="D432" s="2" t="s">
        <v>834</v>
      </c>
      <c r="E432" s="6">
        <v>1</v>
      </c>
      <c r="F432" s="6">
        <v>8000</v>
      </c>
      <c r="G432" s="19" t="s">
        <v>694</v>
      </c>
      <c r="H432" s="22" t="s">
        <v>288</v>
      </c>
      <c r="I432">
        <f t="shared" si="26"/>
        <v>8000</v>
      </c>
    </row>
    <row r="433" spans="2:9" ht="15" customHeight="1" x14ac:dyDescent="0.25">
      <c r="B433" s="5" t="s">
        <v>849</v>
      </c>
      <c r="C433" s="6" t="s">
        <v>118</v>
      </c>
      <c r="D433" s="2" t="s">
        <v>850</v>
      </c>
      <c r="E433" s="6">
        <f>305*6</f>
        <v>1830</v>
      </c>
      <c r="F433" s="6">
        <v>4</v>
      </c>
      <c r="G433" s="5" t="s">
        <v>851</v>
      </c>
      <c r="H433" s="22" t="s">
        <v>288</v>
      </c>
      <c r="I433">
        <f t="shared" si="26"/>
        <v>7320</v>
      </c>
    </row>
    <row r="434" spans="2:9" ht="15" customHeight="1" x14ac:dyDescent="0.25">
      <c r="B434" s="5" t="s">
        <v>849</v>
      </c>
      <c r="C434" s="6" t="s">
        <v>118</v>
      </c>
      <c r="D434" s="2" t="s">
        <v>850</v>
      </c>
      <c r="E434" s="6">
        <f>250+250+150+200</f>
        <v>850</v>
      </c>
      <c r="F434" s="6">
        <v>3</v>
      </c>
      <c r="G434" s="19" t="s">
        <v>852</v>
      </c>
      <c r="H434" s="22" t="s">
        <v>288</v>
      </c>
      <c r="I434">
        <f t="shared" si="26"/>
        <v>2550</v>
      </c>
    </row>
    <row r="435" spans="2:9" ht="15" customHeight="1" x14ac:dyDescent="0.25">
      <c r="B435" s="5" t="s">
        <v>853</v>
      </c>
      <c r="C435" s="6" t="s">
        <v>211</v>
      </c>
      <c r="D435" s="2" t="s">
        <v>854</v>
      </c>
      <c r="E435" s="6">
        <v>250</v>
      </c>
      <c r="F435" s="6">
        <v>7</v>
      </c>
      <c r="G435" s="19" t="s">
        <v>494</v>
      </c>
      <c r="H435" s="22" t="s">
        <v>288</v>
      </c>
      <c r="I435">
        <f t="shared" ref="I435:I454" si="27">F435*E435</f>
        <v>1750</v>
      </c>
    </row>
    <row r="436" spans="2:9" ht="15" customHeight="1" x14ac:dyDescent="0.25">
      <c r="B436" s="5" t="s">
        <v>855</v>
      </c>
      <c r="D436" s="2" t="s">
        <v>856</v>
      </c>
      <c r="E436" s="6">
        <v>25</v>
      </c>
      <c r="F436" s="6">
        <v>100</v>
      </c>
      <c r="G436" s="19" t="s">
        <v>494</v>
      </c>
      <c r="H436" s="22" t="s">
        <v>288</v>
      </c>
      <c r="I436">
        <f t="shared" si="27"/>
        <v>2500</v>
      </c>
    </row>
    <row r="437" spans="2:9" ht="15" customHeight="1" x14ac:dyDescent="0.25">
      <c r="B437" s="5" t="s">
        <v>857</v>
      </c>
      <c r="D437" s="2" t="s">
        <v>856</v>
      </c>
      <c r="E437" s="6">
        <v>20</v>
      </c>
      <c r="F437" s="6">
        <v>100</v>
      </c>
      <c r="G437" s="19" t="s">
        <v>494</v>
      </c>
      <c r="H437" s="22" t="s">
        <v>288</v>
      </c>
      <c r="I437">
        <f t="shared" si="27"/>
        <v>2000</v>
      </c>
    </row>
    <row r="438" spans="2:9" ht="15" customHeight="1" x14ac:dyDescent="0.25">
      <c r="B438" s="5" t="s">
        <v>859</v>
      </c>
      <c r="C438" s="6" t="s">
        <v>860</v>
      </c>
      <c r="D438" s="2" t="s">
        <v>861</v>
      </c>
      <c r="E438" s="6">
        <v>10</v>
      </c>
      <c r="F438" s="6">
        <v>70</v>
      </c>
      <c r="G438" s="19" t="s">
        <v>494</v>
      </c>
      <c r="H438" s="22" t="s">
        <v>288</v>
      </c>
      <c r="I438">
        <f t="shared" si="27"/>
        <v>700</v>
      </c>
    </row>
    <row r="439" spans="2:9" ht="15" customHeight="1" x14ac:dyDescent="0.25">
      <c r="B439" s="5" t="s">
        <v>862</v>
      </c>
      <c r="C439" s="6" t="s">
        <v>211</v>
      </c>
      <c r="D439" s="2" t="s">
        <v>863</v>
      </c>
      <c r="E439" s="6">
        <v>70</v>
      </c>
      <c r="F439" s="6">
        <v>6</v>
      </c>
      <c r="G439" s="19"/>
      <c r="H439" s="22" t="s">
        <v>288</v>
      </c>
      <c r="I439">
        <f t="shared" si="27"/>
        <v>420</v>
      </c>
    </row>
    <row r="440" spans="2:9" ht="15" customHeight="1" x14ac:dyDescent="0.25">
      <c r="B440" s="5" t="s">
        <v>864</v>
      </c>
      <c r="D440" s="2" t="s">
        <v>865</v>
      </c>
      <c r="E440" s="6">
        <v>30</v>
      </c>
      <c r="F440" s="6">
        <v>150</v>
      </c>
      <c r="G440" s="19" t="s">
        <v>494</v>
      </c>
      <c r="H440" s="22" t="s">
        <v>288</v>
      </c>
      <c r="I440">
        <f t="shared" si="27"/>
        <v>4500</v>
      </c>
    </row>
    <row r="441" spans="2:9" ht="15" customHeight="1" x14ac:dyDescent="0.25">
      <c r="B441" s="5" t="s">
        <v>866</v>
      </c>
      <c r="C441" s="6" t="s">
        <v>867</v>
      </c>
      <c r="D441" s="2" t="s">
        <v>836</v>
      </c>
      <c r="E441" s="6">
        <v>120</v>
      </c>
      <c r="F441" s="6">
        <v>15</v>
      </c>
      <c r="G441" s="19" t="s">
        <v>494</v>
      </c>
      <c r="H441" s="22" t="s">
        <v>288</v>
      </c>
      <c r="I441">
        <f t="shared" si="27"/>
        <v>1800</v>
      </c>
    </row>
    <row r="442" spans="2:9" ht="15" customHeight="1" x14ac:dyDescent="0.25">
      <c r="B442" s="5" t="s">
        <v>868</v>
      </c>
      <c r="C442" s="6" t="s">
        <v>74</v>
      </c>
      <c r="D442" s="2">
        <v>51020</v>
      </c>
      <c r="E442" s="6">
        <v>800</v>
      </c>
      <c r="F442" s="6">
        <v>1</v>
      </c>
      <c r="G442" s="19"/>
      <c r="H442" s="22" t="s">
        <v>288</v>
      </c>
      <c r="I442">
        <f t="shared" si="27"/>
        <v>800</v>
      </c>
    </row>
    <row r="443" spans="2:9" ht="15" customHeight="1" x14ac:dyDescent="0.25">
      <c r="B443" s="5" t="s">
        <v>869</v>
      </c>
      <c r="C443" s="6" t="s">
        <v>74</v>
      </c>
      <c r="D443" s="2">
        <v>51025</v>
      </c>
      <c r="E443" s="6">
        <v>600</v>
      </c>
      <c r="F443" s="6">
        <v>1</v>
      </c>
      <c r="G443" s="19"/>
      <c r="H443" s="22" t="s">
        <v>288</v>
      </c>
      <c r="I443">
        <f t="shared" si="27"/>
        <v>600</v>
      </c>
    </row>
    <row r="444" spans="2:9" ht="15" customHeight="1" x14ac:dyDescent="0.25">
      <c r="B444" s="5" t="s">
        <v>870</v>
      </c>
      <c r="D444" s="2" t="s">
        <v>877</v>
      </c>
      <c r="E444" s="6">
        <v>50</v>
      </c>
      <c r="F444" s="6">
        <v>70</v>
      </c>
      <c r="G444" s="19"/>
      <c r="H444" s="22" t="s">
        <v>288</v>
      </c>
      <c r="I444">
        <f t="shared" si="27"/>
        <v>3500</v>
      </c>
    </row>
    <row r="445" spans="2:9" ht="15" customHeight="1" x14ac:dyDescent="0.25">
      <c r="B445" s="5" t="s">
        <v>871</v>
      </c>
      <c r="C445" s="6" t="s">
        <v>860</v>
      </c>
      <c r="D445" s="2" t="s">
        <v>861</v>
      </c>
      <c r="E445" s="6">
        <v>30</v>
      </c>
      <c r="F445" s="6">
        <v>70</v>
      </c>
      <c r="G445" s="19" t="s">
        <v>494</v>
      </c>
      <c r="H445" s="22" t="s">
        <v>288</v>
      </c>
      <c r="I445">
        <f t="shared" si="27"/>
        <v>2100</v>
      </c>
    </row>
    <row r="446" spans="2:9" ht="15" customHeight="1" x14ac:dyDescent="0.25">
      <c r="B446" s="5" t="s">
        <v>872</v>
      </c>
      <c r="C446" s="6" t="s">
        <v>74</v>
      </c>
      <c r="D446" s="2">
        <v>54916</v>
      </c>
      <c r="E446" s="6">
        <v>200</v>
      </c>
      <c r="F446" s="6">
        <v>2</v>
      </c>
      <c r="G446" s="19"/>
      <c r="H446" s="22" t="s">
        <v>288</v>
      </c>
      <c r="I446">
        <f t="shared" si="27"/>
        <v>400</v>
      </c>
    </row>
    <row r="447" spans="2:9" ht="15" customHeight="1" x14ac:dyDescent="0.25">
      <c r="B447" s="5" t="s">
        <v>874</v>
      </c>
      <c r="C447" s="6" t="s">
        <v>110</v>
      </c>
      <c r="D447" s="2" t="s">
        <v>237</v>
      </c>
      <c r="E447" s="6">
        <f>6400+200*15</f>
        <v>9400</v>
      </c>
      <c r="F447" s="6">
        <v>0.5</v>
      </c>
      <c r="G447" s="19" t="s">
        <v>875</v>
      </c>
      <c r="H447" s="22" t="s">
        <v>288</v>
      </c>
      <c r="I447">
        <f t="shared" si="27"/>
        <v>4700</v>
      </c>
    </row>
    <row r="448" spans="2:9" ht="15" customHeight="1" x14ac:dyDescent="0.25">
      <c r="B448" s="5" t="s">
        <v>236</v>
      </c>
      <c r="C448" s="6" t="s">
        <v>110</v>
      </c>
      <c r="D448" s="2">
        <v>8060</v>
      </c>
      <c r="E448" s="6">
        <v>46</v>
      </c>
      <c r="F448" s="6">
        <v>30</v>
      </c>
      <c r="G448" s="19" t="s">
        <v>494</v>
      </c>
      <c r="H448" s="22" t="s">
        <v>288</v>
      </c>
      <c r="I448">
        <f t="shared" si="27"/>
        <v>1380</v>
      </c>
    </row>
    <row r="449" spans="1:9" ht="15" customHeight="1" x14ac:dyDescent="0.25">
      <c r="B449" s="5" t="s">
        <v>876</v>
      </c>
      <c r="E449" s="6">
        <v>20</v>
      </c>
      <c r="F449" s="6">
        <v>200</v>
      </c>
      <c r="G449" s="19" t="s">
        <v>494</v>
      </c>
      <c r="H449" s="22" t="s">
        <v>288</v>
      </c>
      <c r="I449">
        <f t="shared" si="27"/>
        <v>4000</v>
      </c>
    </row>
    <row r="450" spans="1:9" ht="15" customHeight="1" x14ac:dyDescent="0.25">
      <c r="G450" s="19"/>
      <c r="H450" s="22"/>
      <c r="I450">
        <f t="shared" si="27"/>
        <v>0</v>
      </c>
    </row>
    <row r="451" spans="1:9" ht="15" customHeight="1" x14ac:dyDescent="0.25">
      <c r="G451" s="19"/>
      <c r="H451" s="22"/>
      <c r="I451">
        <f t="shared" si="27"/>
        <v>0</v>
      </c>
    </row>
    <row r="452" spans="1:9" ht="15" customHeight="1" x14ac:dyDescent="0.25">
      <c r="G452" s="19"/>
      <c r="H452" s="22"/>
      <c r="I452">
        <f t="shared" si="27"/>
        <v>0</v>
      </c>
    </row>
    <row r="453" spans="1:9" ht="15" customHeight="1" x14ac:dyDescent="0.25">
      <c r="G453" s="19"/>
      <c r="H453" s="22"/>
      <c r="I453">
        <f t="shared" si="27"/>
        <v>0</v>
      </c>
    </row>
    <row r="454" spans="1:9" ht="15" customHeight="1" x14ac:dyDescent="0.25">
      <c r="G454" s="19"/>
      <c r="H454" s="22"/>
      <c r="I454">
        <f t="shared" si="27"/>
        <v>0</v>
      </c>
    </row>
    <row r="455" spans="1:9" ht="15" customHeight="1" x14ac:dyDescent="0.25">
      <c r="G455" s="19"/>
      <c r="H455" s="22"/>
      <c r="I455">
        <f t="shared" ref="I455" si="28">F455*E455</f>
        <v>0</v>
      </c>
    </row>
    <row r="456" spans="1:9" ht="15" customHeight="1" x14ac:dyDescent="0.25">
      <c r="G456" s="19"/>
      <c r="H456" s="22"/>
    </row>
    <row r="457" spans="1:9" s="39" customFormat="1" ht="15" customHeight="1" x14ac:dyDescent="0.25">
      <c r="A457" s="34"/>
      <c r="B457" s="35" t="s">
        <v>334</v>
      </c>
      <c r="C457" s="36"/>
      <c r="D457" s="37"/>
      <c r="E457" s="36"/>
      <c r="F457" s="36"/>
      <c r="G457" s="38"/>
      <c r="H457" s="36"/>
      <c r="I457" s="39" t="e">
        <f>SUM(I3:I456)</f>
        <v>#REF!</v>
      </c>
    </row>
    <row r="458" spans="1:9" x14ac:dyDescent="0.25">
      <c r="A458" s="1">
        <v>547</v>
      </c>
      <c r="B458" s="5" t="s">
        <v>213</v>
      </c>
      <c r="E458" s="6">
        <v>63</v>
      </c>
      <c r="G458" s="5" t="s">
        <v>267</v>
      </c>
    </row>
    <row r="459" spans="1:9" x14ac:dyDescent="0.25">
      <c r="A459" s="1">
        <v>548</v>
      </c>
      <c r="B459" s="5" t="s">
        <v>214</v>
      </c>
      <c r="E459" s="6">
        <v>7400</v>
      </c>
      <c r="G459" s="5" t="s">
        <v>266</v>
      </c>
    </row>
    <row r="460" spans="1:9" x14ac:dyDescent="0.25">
      <c r="A460" s="1">
        <v>549</v>
      </c>
      <c r="B460" s="5" t="s">
        <v>215</v>
      </c>
      <c r="E460" s="6">
        <v>3</v>
      </c>
      <c r="G460" s="5" t="s">
        <v>189</v>
      </c>
    </row>
    <row r="461" spans="1:9" x14ac:dyDescent="0.25">
      <c r="A461" s="1">
        <v>550</v>
      </c>
      <c r="B461" s="5" t="s">
        <v>216</v>
      </c>
      <c r="E461" s="6">
        <v>1400</v>
      </c>
      <c r="G461" s="5" t="s">
        <v>268</v>
      </c>
    </row>
    <row r="462" spans="1:9" x14ac:dyDescent="0.25">
      <c r="A462" s="1">
        <v>551</v>
      </c>
      <c r="B462" s="5" t="s">
        <v>218</v>
      </c>
      <c r="E462" s="6">
        <v>15</v>
      </c>
      <c r="G462" s="5" t="s">
        <v>189</v>
      </c>
    </row>
    <row r="463" spans="1:9" x14ac:dyDescent="0.25">
      <c r="A463" s="1">
        <v>552</v>
      </c>
      <c r="B463" s="5" t="s">
        <v>217</v>
      </c>
      <c r="E463" s="6">
        <v>48</v>
      </c>
      <c r="G463" s="5" t="s">
        <v>189</v>
      </c>
    </row>
    <row r="464" spans="1:9" x14ac:dyDescent="0.25">
      <c r="A464" s="1">
        <v>553</v>
      </c>
      <c r="B464" s="5" t="s">
        <v>219</v>
      </c>
      <c r="E464" s="6">
        <v>2</v>
      </c>
    </row>
    <row r="465" spans="1:6" x14ac:dyDescent="0.25">
      <c r="A465" s="1">
        <v>555</v>
      </c>
      <c r="B465" s="5" t="s">
        <v>221</v>
      </c>
      <c r="C465" s="6" t="s">
        <v>220</v>
      </c>
      <c r="E465" s="6">
        <v>1</v>
      </c>
    </row>
    <row r="466" spans="1:6" x14ac:dyDescent="0.25">
      <c r="A466" s="1">
        <v>556</v>
      </c>
      <c r="B466" s="5" t="s">
        <v>222</v>
      </c>
      <c r="C466" s="6" t="s">
        <v>140</v>
      </c>
      <c r="E466" s="6">
        <v>9</v>
      </c>
    </row>
    <row r="467" spans="1:6" x14ac:dyDescent="0.25">
      <c r="A467" s="1">
        <v>557</v>
      </c>
      <c r="B467" s="5" t="s">
        <v>223</v>
      </c>
      <c r="C467" s="6" t="s">
        <v>140</v>
      </c>
      <c r="E467" s="6">
        <v>4</v>
      </c>
    </row>
    <row r="468" spans="1:6" s="5" customFormat="1" x14ac:dyDescent="0.25">
      <c r="A468" s="1">
        <v>558</v>
      </c>
      <c r="B468" s="5" t="s">
        <v>224</v>
      </c>
      <c r="C468" s="6" t="s">
        <v>140</v>
      </c>
      <c r="D468" s="2"/>
      <c r="E468" s="6">
        <v>15</v>
      </c>
      <c r="F468" s="6"/>
    </row>
    <row r="469" spans="1:6" s="5" customFormat="1" x14ac:dyDescent="0.25">
      <c r="A469" s="1">
        <v>559</v>
      </c>
      <c r="B469" s="5" t="s">
        <v>225</v>
      </c>
      <c r="C469" s="6" t="s">
        <v>140</v>
      </c>
      <c r="D469" s="2"/>
      <c r="E469" s="6">
        <v>1</v>
      </c>
      <c r="F469" s="6"/>
    </row>
    <row r="470" spans="1:6" s="5" customFormat="1" x14ac:dyDescent="0.25">
      <c r="A470" s="1">
        <v>560</v>
      </c>
      <c r="B470" s="5" t="s">
        <v>226</v>
      </c>
      <c r="C470" s="6" t="s">
        <v>140</v>
      </c>
      <c r="D470" s="2"/>
      <c r="E470" s="6">
        <v>7</v>
      </c>
      <c r="F470" s="6"/>
    </row>
    <row r="471" spans="1:6" s="5" customFormat="1" ht="18.75" x14ac:dyDescent="0.25">
      <c r="A471" s="1"/>
      <c r="B471" s="18" t="s">
        <v>227</v>
      </c>
      <c r="C471" s="6"/>
      <c r="D471" s="2"/>
      <c r="E471" s="6"/>
      <c r="F471" s="6"/>
    </row>
    <row r="472" spans="1:6" s="5" customFormat="1" x14ac:dyDescent="0.25">
      <c r="A472" s="1">
        <v>561</v>
      </c>
      <c r="B472" s="5" t="s">
        <v>229</v>
      </c>
      <c r="C472" s="6" t="s">
        <v>195</v>
      </c>
      <c r="D472" s="2"/>
      <c r="E472" s="6">
        <v>5</v>
      </c>
      <c r="F472" s="6"/>
    </row>
    <row r="473" spans="1:6" s="5" customFormat="1" x14ac:dyDescent="0.25">
      <c r="A473" s="1">
        <v>562</v>
      </c>
      <c r="B473" s="5" t="s">
        <v>230</v>
      </c>
      <c r="C473" s="6" t="s">
        <v>195</v>
      </c>
      <c r="D473" s="2"/>
      <c r="E473" s="6">
        <v>9</v>
      </c>
      <c r="F473" s="6"/>
    </row>
    <row r="474" spans="1:6" s="5" customFormat="1" x14ac:dyDescent="0.25">
      <c r="A474" s="1">
        <v>563</v>
      </c>
      <c r="B474" s="5" t="s">
        <v>231</v>
      </c>
      <c r="C474" s="6" t="s">
        <v>195</v>
      </c>
      <c r="D474" s="2"/>
      <c r="E474" s="6">
        <v>2</v>
      </c>
      <c r="F474" s="6"/>
    </row>
    <row r="475" spans="1:6" s="5" customFormat="1" x14ac:dyDescent="0.25">
      <c r="A475" s="1">
        <v>564</v>
      </c>
      <c r="B475" s="5" t="s">
        <v>232</v>
      </c>
      <c r="C475" s="6" t="s">
        <v>195</v>
      </c>
      <c r="D475" s="2"/>
      <c r="E475" s="6">
        <v>1</v>
      </c>
      <c r="F475" s="6"/>
    </row>
    <row r="476" spans="1:6" s="5" customFormat="1" x14ac:dyDescent="0.25">
      <c r="A476" s="1">
        <v>565</v>
      </c>
      <c r="B476" s="5" t="s">
        <v>228</v>
      </c>
      <c r="C476" s="6" t="s">
        <v>233</v>
      </c>
      <c r="D476" s="2"/>
      <c r="E476" s="6">
        <v>15</v>
      </c>
      <c r="F476" s="6"/>
    </row>
    <row r="477" spans="1:6" s="5" customFormat="1" x14ac:dyDescent="0.25">
      <c r="A477" s="1">
        <v>566</v>
      </c>
      <c r="B477" s="5" t="s">
        <v>262</v>
      </c>
      <c r="C477" s="6" t="s">
        <v>233</v>
      </c>
      <c r="D477" s="2"/>
      <c r="E477" s="6">
        <v>2</v>
      </c>
      <c r="F477" s="6"/>
    </row>
    <row r="478" spans="1:6" s="5" customFormat="1" x14ac:dyDescent="0.25">
      <c r="A478" s="1">
        <v>567</v>
      </c>
      <c r="B478" s="5" t="s">
        <v>261</v>
      </c>
      <c r="C478" s="6" t="s">
        <v>233</v>
      </c>
      <c r="D478" s="2"/>
      <c r="E478" s="6">
        <v>2</v>
      </c>
      <c r="F478" s="6"/>
    </row>
    <row r="479" spans="1:6" s="5" customFormat="1" x14ac:dyDescent="0.25">
      <c r="A479" s="1">
        <v>568</v>
      </c>
      <c r="B479" s="5" t="s">
        <v>234</v>
      </c>
      <c r="C479" s="6" t="s">
        <v>233</v>
      </c>
      <c r="D479" s="2"/>
      <c r="E479" s="6">
        <v>1</v>
      </c>
      <c r="F479" s="6"/>
    </row>
    <row r="480" spans="1:6" s="5" customFormat="1" x14ac:dyDescent="0.25">
      <c r="A480" s="1">
        <v>569</v>
      </c>
      <c r="B480" s="5" t="s">
        <v>263</v>
      </c>
      <c r="C480" s="6" t="s">
        <v>233</v>
      </c>
      <c r="D480" s="2"/>
      <c r="E480" s="6">
        <v>6</v>
      </c>
      <c r="F480" s="6"/>
    </row>
  </sheetData>
  <autoFilter ref="B1:B481"/>
  <mergeCells count="1">
    <mergeCell ref="F184:F185"/>
  </mergeCells>
  <hyperlinks>
    <hyperlink ref="C30" r:id="rId1" display="http://ru.made-in-china.com/co_cnpipetool/"/>
  </hyperlinks>
  <pageMargins left="0.7" right="0.7" top="0.75" bottom="0.75" header="0.3" footer="0.3"/>
  <pageSetup paperSize="9" scale="58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Сверено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Вячеслав Н. Стволовой</dc:creator>
  <cp:lastModifiedBy>Вячеслав Н. Стволовой</cp:lastModifiedBy>
  <cp:lastPrinted>2015-07-14T14:49:33Z</cp:lastPrinted>
  <dcterms:created xsi:type="dcterms:W3CDTF">2015-04-28T08:11:07Z</dcterms:created>
  <dcterms:modified xsi:type="dcterms:W3CDTF">2015-10-09T21:48:12Z</dcterms:modified>
</cp:coreProperties>
</file>